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LS-WHGLC08\root\共有文書\労働保険関係\年度更新関係\"/>
    </mc:Choice>
  </mc:AlternateContent>
  <xr:revisionPtr revIDLastSave="0" documentId="8_{87F7ABD2-1C34-4A85-BA9B-16D8FD8035AF}" xr6:coauthVersionLast="46" xr6:coauthVersionMax="46" xr10:uidLastSave="{00000000-0000-0000-0000-000000000000}"/>
  <workbookProtection lockStructure="1"/>
  <bookViews>
    <workbookView xWindow="-120" yWindow="-120" windowWidth="20730" windowHeight="1116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'報告書（事業主控）'!$A$1:$AW$738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81029"/>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s="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J227" i="8" s="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s="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7" i="2" s="1"/>
  <c r="AH566" i="1"/>
  <c r="AH566" i="2" s="1"/>
  <c r="AH565" i="1"/>
  <c r="AH564" i="1"/>
  <c r="J169" i="8" s="1"/>
  <c r="AH563" i="1"/>
  <c r="AZ563" i="1" s="1"/>
  <c r="AH562" i="1"/>
  <c r="AH561" i="1"/>
  <c r="AN561" i="1" s="1"/>
  <c r="AZ561" i="1"/>
  <c r="AH560" i="1"/>
  <c r="AH560" i="2" s="1"/>
  <c r="AH559" i="1"/>
  <c r="AN559" i="1" s="1"/>
  <c r="AH558" i="1"/>
  <c r="J166" i="8" s="1"/>
  <c r="AH557" i="1"/>
  <c r="AH556" i="1"/>
  <c r="J165" i="8" s="1"/>
  <c r="AH555" i="1"/>
  <c r="AZ555" i="1" s="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s="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I205" i="8"/>
  <c r="AD777" i="2"/>
  <c r="AH637" i="2"/>
  <c r="AL188" i="2"/>
  <c r="AL153" i="2"/>
  <c r="BI22" i="1"/>
  <c r="AZ559" i="1"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BL758" i="1" s="1"/>
  <c r="AN758" i="1"/>
  <c r="AY762" i="1"/>
  <c r="AN762" i="1"/>
  <c r="AY766" i="1"/>
  <c r="AN766" i="1"/>
  <c r="AY850" i="1"/>
  <c r="AN850" i="1"/>
  <c r="AY891" i="1"/>
  <c r="AN891" i="1"/>
  <c r="AY895" i="1"/>
  <c r="AN895" i="1"/>
  <c r="AY928" i="1"/>
  <c r="BB928" i="1" s="1"/>
  <c r="AN928" i="1"/>
  <c r="AY963" i="1"/>
  <c r="AN963" i="1"/>
  <c r="AY969" i="1"/>
  <c r="AN969" i="1"/>
  <c r="AY977" i="1"/>
  <c r="AN977" i="1"/>
  <c r="AY1008" i="1"/>
  <c r="AN1008" i="1"/>
  <c r="AY1012" i="1"/>
  <c r="AN1012" i="1"/>
  <c r="AY1047" i="1"/>
  <c r="AN1047" i="1"/>
  <c r="AY1055" i="1"/>
  <c r="AN1055" i="1"/>
  <c r="AY1059" i="1"/>
  <c r="AN1059" i="1"/>
  <c r="AY1100" i="1"/>
  <c r="AN1100" i="1"/>
  <c r="AY1127" i="1"/>
  <c r="BB1127" i="1" s="1"/>
  <c r="AN1127" i="1"/>
  <c r="AY1141" i="1"/>
  <c r="AN1141" i="1"/>
  <c r="AY1168" i="1"/>
  <c r="AN1168" i="1"/>
  <c r="AY1215" i="1"/>
  <c r="AN1215" i="1"/>
  <c r="AY155" i="1"/>
  <c r="AN155" i="1"/>
  <c r="AY184" i="1"/>
  <c r="AN184" i="1"/>
  <c r="AY188" i="1"/>
  <c r="BB188" i="1" s="1"/>
  <c r="AN188" i="1"/>
  <c r="AN188" i="2" s="1"/>
  <c r="AY198" i="1"/>
  <c r="AN198" i="1"/>
  <c r="AY233" i="1"/>
  <c r="BB233" i="1" s="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BB358" i="1" s="1"/>
  <c r="AN358" i="1"/>
  <c r="AY432" i="1"/>
  <c r="AN432" i="1"/>
  <c r="AY438" i="1"/>
  <c r="BB438" i="1" s="1"/>
  <c r="AN438" i="1"/>
  <c r="AY555" i="1"/>
  <c r="AN555" i="1"/>
  <c r="AY606" i="1"/>
  <c r="BL606" i="1" s="1"/>
  <c r="BM606" i="1" s="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BB971" i="1" s="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9" i="1"/>
  <c r="BB965" i="1"/>
  <c r="AZ963" i="1"/>
  <c r="BL963" i="1" s="1"/>
  <c r="C254" i="8"/>
  <c r="R254" i="8" s="1"/>
  <c r="AZ965" i="1"/>
  <c r="BL965" i="1" s="1"/>
  <c r="BM965" i="1" s="1"/>
  <c r="BB969"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C209" i="8"/>
  <c r="AZ760" i="1"/>
  <c r="AZ774" i="1"/>
  <c r="BL774" i="1" s="1"/>
  <c r="BM774" i="1" s="1"/>
  <c r="AZ723" i="1"/>
  <c r="AZ725" i="1"/>
  <c r="AZ733" i="1"/>
  <c r="AZ727" i="1"/>
  <c r="AZ719" i="1"/>
  <c r="AZ721" i="1"/>
  <c r="BL721" i="1" s="1"/>
  <c r="BM721" i="1" s="1"/>
  <c r="AZ731" i="1"/>
  <c r="BL731" i="1" s="1"/>
  <c r="BM731" i="1" s="1"/>
  <c r="C190" i="8"/>
  <c r="AZ676" i="1"/>
  <c r="BL676" i="1" s="1"/>
  <c r="AZ680" i="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41" i="1"/>
  <c r="AZ225" i="1"/>
  <c r="BB227" i="1"/>
  <c r="AZ233" i="1"/>
  <c r="BB237" i="1"/>
  <c r="AZ190" i="1"/>
  <c r="BL190" i="1" s="1"/>
  <c r="C89" i="8"/>
  <c r="AZ198" i="1"/>
  <c r="BL198" i="1" s="1"/>
  <c r="BM198" i="1" s="1"/>
  <c r="BB200" i="1"/>
  <c r="BB184" i="1"/>
  <c r="AZ184" i="1"/>
  <c r="AZ192" i="1"/>
  <c r="BB196" i="1"/>
  <c r="BB198" i="1"/>
  <c r="AZ145" i="1"/>
  <c r="BL145" i="1" s="1"/>
  <c r="AZ153" i="1"/>
  <c r="BL153" i="1" s="1"/>
  <c r="BM153" i="1" s="1"/>
  <c r="AZ155" i="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N224" i="8" l="1"/>
  <c r="R268" i="8"/>
  <c r="N268" i="8" s="1"/>
  <c r="BL155" i="1"/>
  <c r="BM155" i="1" s="1"/>
  <c r="BL442" i="1"/>
  <c r="BM442" i="1" s="1"/>
  <c r="BL643" i="1"/>
  <c r="BM643" i="1" s="1"/>
  <c r="BL723" i="1"/>
  <c r="BM723" i="1" s="1"/>
  <c r="BL928" i="1"/>
  <c r="BM928" i="1" s="1"/>
  <c r="BL1047" i="1"/>
  <c r="BM1047" i="1" s="1"/>
  <c r="BL358" i="1"/>
  <c r="BM358" i="1" s="1"/>
  <c r="BL969" i="1"/>
  <c r="BM969" i="1" s="1"/>
  <c r="BL565" i="1"/>
  <c r="BM565" i="1" s="1"/>
  <c r="BL438" i="1"/>
  <c r="BM438" i="1" s="1"/>
  <c r="BL272" i="1"/>
  <c r="BL1182" i="1"/>
  <c r="BL233" i="1"/>
  <c r="BM233" i="1" s="1"/>
  <c r="BL971" i="1"/>
  <c r="BM971" i="1" s="1"/>
  <c r="BL1059" i="1"/>
  <c r="BL803" i="1"/>
  <c r="BM803" i="1" s="1"/>
  <c r="BL846" i="1"/>
  <c r="BM846" i="1" s="1"/>
  <c r="BL475" i="1"/>
  <c r="BM475" i="1" s="1"/>
  <c r="N252" i="8"/>
  <c r="BL649" i="1"/>
  <c r="BM649" i="1" s="1"/>
  <c r="BL680" i="1"/>
  <c r="BM680" i="1" s="1"/>
  <c r="BL1168" i="1"/>
  <c r="BL766" i="1"/>
  <c r="BM766" i="1" s="1"/>
  <c r="BL891" i="1"/>
  <c r="BM891" i="1"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s="1"/>
  <c r="AY776" i="1"/>
  <c r="AW1208" i="1"/>
  <c r="AW60" i="1"/>
  <c r="AL61" i="1" s="1"/>
  <c r="V1104" i="1"/>
  <c r="AD1106" i="1" s="1"/>
  <c r="V1145" i="1"/>
  <c r="AD1147" i="1"/>
  <c r="V448" i="1"/>
  <c r="AD450" i="1" s="1"/>
  <c r="V530" i="1"/>
  <c r="AD532" i="1" s="1"/>
  <c r="V735" i="1"/>
  <c r="AD737" i="1" s="1"/>
  <c r="AW72" i="1"/>
  <c r="AL73" i="1" s="1"/>
  <c r="V1063" i="1"/>
  <c r="AD1065" i="1" s="1"/>
  <c r="V981" i="1"/>
  <c r="AD983" i="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<sst xmlns="http://schemas.openxmlformats.org/spreadsheetml/2006/main" count="5803" uniqueCount="340">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</sst>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3" fillId="0" borderId="0" applyFont="0" applyFill="0" applyBorder="0" applyAlignment="0" applyProtection="0">
      <alignment vertical="center"/>
    </xf>
    <xf numFmtId="0" fontId="34"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15" xfId="0" applyFont="1" applyBorder="1"/>
    <xf numFmtId="38" fontId="3" fillId="0" borderId="16" xfId="1" applyFont="1" applyBorder="1"/>
    <xf numFmtId="0" fontId="18"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0" fillId="0" borderId="17" xfId="1" applyFont="1" applyBorder="1" applyAlignment="1">
      <alignment horizontal="center" vertical="top"/>
    </xf>
    <xf numFmtId="0" fontId="18" fillId="0" borderId="18" xfId="0" applyFont="1" applyBorder="1" applyAlignment="1">
      <alignment horizontal="center" vertical="top"/>
    </xf>
    <xf numFmtId="0" fontId="18"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8" fillId="0" borderId="18" xfId="0" applyFont="1" applyFill="1" applyBorder="1" applyAlignment="1">
      <alignment horizontal="center" vertical="top"/>
    </xf>
    <xf numFmtId="0" fontId="18" fillId="0" borderId="19" xfId="0" applyFont="1" applyFill="1" applyBorder="1" applyAlignment="1">
      <alignment horizontal="center" vertical="top"/>
    </xf>
    <xf numFmtId="38" fontId="20"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5"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6"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7"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8" fillId="0" borderId="42" xfId="0" applyFont="1" applyBorder="1" applyAlignment="1">
      <alignment horizontal="center" vertical="top"/>
    </xf>
    <xf numFmtId="0" fontId="18" fillId="0" borderId="43" xfId="0" applyFont="1" applyBorder="1" applyAlignment="1">
      <alignment horizontal="center" vertical="top"/>
    </xf>
    <xf numFmtId="0" fontId="31" fillId="4" borderId="44" xfId="0" applyFont="1" applyFill="1" applyBorder="1" applyAlignment="1" applyProtection="1">
      <alignment horizontal="center" vertical="center" shrinkToFit="1"/>
    </xf>
    <xf numFmtId="186" fontId="31" fillId="4" borderId="44" xfId="0" applyNumberFormat="1" applyFont="1" applyFill="1" applyBorder="1" applyAlignment="1" applyProtection="1">
      <alignment horizontal="center" vertical="center"/>
    </xf>
    <xf numFmtId="186" fontId="32" fillId="4" borderId="44" xfId="0" applyNumberFormat="1" applyFont="1" applyFill="1" applyBorder="1" applyAlignment="1" applyProtection="1">
      <alignment horizontal="center" vertical="center"/>
    </xf>
    <xf numFmtId="186" fontId="32" fillId="4" borderId="23" xfId="0" applyNumberFormat="1" applyFont="1" applyFill="1" applyBorder="1" applyAlignment="1" applyProtection="1">
      <alignment horizontal="center" vertical="center"/>
    </xf>
    <xf numFmtId="0" fontId="31" fillId="4" borderId="33" xfId="0" applyFont="1" applyFill="1" applyBorder="1" applyAlignment="1" applyProtection="1">
      <alignment horizontal="center" vertical="center" shrinkToFit="1"/>
    </xf>
    <xf numFmtId="186" fontId="31" fillId="0" borderId="33" xfId="0" applyNumberFormat="1" applyFont="1" applyBorder="1" applyAlignment="1" applyProtection="1">
      <alignment vertical="center"/>
    </xf>
    <xf numFmtId="0" fontId="31" fillId="4" borderId="35" xfId="0" applyFont="1" applyFill="1" applyBorder="1" applyAlignment="1" applyProtection="1">
      <alignment horizontal="center" vertical="center" shrinkToFit="1"/>
    </xf>
    <xf numFmtId="186" fontId="31" fillId="4" borderId="33" xfId="0" applyNumberFormat="1" applyFont="1" applyFill="1" applyBorder="1" applyAlignment="1" applyProtection="1">
      <alignment horizontal="center" vertical="center"/>
    </xf>
    <xf numFmtId="186" fontId="32" fillId="4" borderId="33" xfId="0" applyNumberFormat="1" applyFont="1" applyFill="1" applyBorder="1" applyAlignment="1" applyProtection="1">
      <alignment horizontal="center" vertical="center"/>
    </xf>
    <xf numFmtId="0" fontId="32" fillId="0" borderId="23" xfId="0" applyFont="1" applyBorder="1" applyAlignment="1" applyProtection="1">
      <alignment horizontal="center" vertical="center"/>
    </xf>
    <xf numFmtId="0" fontId="32" fillId="0" borderId="26" xfId="0" applyFont="1" applyBorder="1" applyAlignment="1" applyProtection="1">
      <alignment horizontal="center" vertical="center"/>
    </xf>
    <xf numFmtId="0" fontId="32" fillId="0" borderId="0" xfId="0" applyFont="1" applyAlignment="1" applyProtection="1">
      <alignment vertical="center"/>
    </xf>
    <xf numFmtId="186" fontId="32" fillId="0" borderId="0" xfId="0" applyNumberFormat="1" applyFont="1" applyAlignment="1" applyProtection="1">
      <alignment vertical="center"/>
    </xf>
    <xf numFmtId="0" fontId="32" fillId="0" borderId="0" xfId="0" applyFont="1" applyFill="1" applyAlignment="1" applyProtection="1">
      <alignment vertical="center"/>
    </xf>
    <xf numFmtId="186" fontId="32" fillId="0" borderId="33" xfId="0" applyNumberFormat="1" applyFont="1" applyBorder="1" applyAlignment="1" applyProtection="1">
      <alignment vertical="center"/>
    </xf>
    <xf numFmtId="186" fontId="32" fillId="0" borderId="32" xfId="0" applyNumberFormat="1" applyFont="1" applyBorder="1" applyAlignment="1" applyProtection="1">
      <alignment vertical="center"/>
    </xf>
    <xf numFmtId="186" fontId="31" fillId="0" borderId="35"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2" fillId="0" borderId="32" xfId="0" applyNumberFormat="1" applyFont="1" applyFill="1" applyBorder="1" applyAlignment="1" applyProtection="1">
      <alignment vertical="center"/>
    </xf>
    <xf numFmtId="186" fontId="32"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6" fillId="0" borderId="0" xfId="0" applyFont="1" applyFill="1" applyBorder="1" applyAlignment="1" applyProtection="1">
      <alignment horizontal="center" vertical="center"/>
    </xf>
    <xf numFmtId="0" fontId="36" fillId="0" borderId="2" xfId="0" applyFont="1" applyBorder="1" applyAlignment="1" applyProtection="1">
      <alignment horizontal="center" vertical="center"/>
    </xf>
    <xf numFmtId="0" fontId="36"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7" fillId="0" borderId="146" xfId="0" applyNumberFormat="1" applyFont="1" applyBorder="1" applyAlignment="1">
      <alignment horizontal="right" vertical="center"/>
    </xf>
    <xf numFmtId="0" fontId="37" fillId="0" borderId="35" xfId="0" applyFont="1" applyBorder="1" applyAlignment="1">
      <alignment horizontal="center" vertical="center"/>
    </xf>
    <xf numFmtId="179" fontId="37" fillId="0" borderId="27" xfId="0" applyNumberFormat="1" applyFont="1" applyBorder="1" applyAlignment="1">
      <alignment horizontal="right" vertical="center"/>
    </xf>
    <xf numFmtId="0" fontId="37" fillId="0" borderId="24" xfId="0" applyFont="1" applyBorder="1" applyAlignment="1">
      <alignment horizontal="center" vertical="center"/>
    </xf>
    <xf numFmtId="0" fontId="37" fillId="0" borderId="146" xfId="0" applyFont="1" applyBorder="1" applyAlignment="1">
      <alignment horizontal="center" vertical="center"/>
    </xf>
    <xf numFmtId="179" fontId="37" fillId="0" borderId="35" xfId="0" applyNumberFormat="1" applyFont="1" applyBorder="1" applyAlignment="1">
      <alignment horizontal="right" vertical="center"/>
    </xf>
    <xf numFmtId="179" fontId="37"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6"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19" fillId="0" borderId="0" xfId="0" applyFont="1" applyBorder="1" applyAlignment="1">
      <alignment vertical="center" wrapText="1"/>
    </xf>
    <xf numFmtId="0" fontId="8" fillId="0" borderId="0" xfId="0" applyFont="1" applyBorder="1" applyAlignment="1">
      <alignment vertical="center" wrapText="1"/>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182" fontId="12" fillId="0" borderId="6" xfId="1" applyNumberFormat="1" applyFont="1" applyBorder="1" applyAlignment="1">
      <alignment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75" xfId="0" applyFont="1" applyBorder="1" applyAlignment="1" applyProtection="1">
      <alignment horizontal="left" vertical="top"/>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5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8" fillId="0" borderId="0" xfId="0" applyFont="1" applyBorder="1" applyAlignment="1">
      <alignment horizontal="center" vertical="top"/>
    </xf>
    <xf numFmtId="0" fontId="18" fillId="0" borderId="157" xfId="0" applyFont="1" applyBorder="1" applyAlignment="1">
      <alignment horizontal="center" vertical="top"/>
    </xf>
    <xf numFmtId="0" fontId="18" fillId="0" borderId="2" xfId="0" applyFont="1" applyBorder="1" applyAlignment="1">
      <alignment horizontal="center" vertical="top"/>
    </xf>
    <xf numFmtId="0" fontId="18" fillId="0" borderId="148" xfId="0" applyFont="1" applyBorder="1" applyAlignment="1">
      <alignment horizontal="center" vertical="top"/>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8" fillId="0" borderId="158" xfId="0" applyFont="1" applyBorder="1" applyAlignment="1">
      <alignment horizontal="center" vertical="center"/>
    </xf>
    <xf numFmtId="0" fontId="18" fillId="0" borderId="0" xfId="0" applyFont="1" applyBorder="1" applyAlignment="1">
      <alignment horizontal="center" vertical="center"/>
    </xf>
    <xf numFmtId="0" fontId="18" fillId="0" borderId="157" xfId="0" applyFont="1" applyBorder="1" applyAlignment="1">
      <alignment horizontal="center" vertical="center"/>
    </xf>
    <xf numFmtId="0" fontId="18" fillId="0" borderId="57" xfId="0" applyFont="1" applyBorder="1" applyAlignment="1">
      <alignment horizontal="center" vertical="top"/>
    </xf>
    <xf numFmtId="0" fontId="18" fillId="0" borderId="102" xfId="0" applyFont="1" applyBorder="1" applyAlignment="1">
      <alignment horizontal="center" vertical="top"/>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7" xfId="0" applyFont="1" applyBorder="1" applyAlignment="1">
      <alignment horizontal="center" vertical="center"/>
    </xf>
    <xf numFmtId="0" fontId="11" fillId="0" borderId="127"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38" fontId="18" fillId="0" borderId="13" xfId="1" applyFont="1" applyBorder="1" applyAlignment="1">
      <alignment horizontal="center" vertical="top"/>
    </xf>
    <xf numFmtId="38" fontId="20"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1"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1"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57" xfId="1" applyFont="1" applyFill="1" applyBorder="1" applyAlignment="1">
      <alignment vertical="center"/>
    </xf>
    <xf numFmtId="38" fontId="11" fillId="0" borderId="102" xfId="1" applyFont="1" applyFill="1" applyBorder="1" applyAlignment="1">
      <alignment vertical="center"/>
    </xf>
    <xf numFmtId="0" fontId="18" fillId="0" borderId="110" xfId="0" applyFont="1" applyFill="1" applyBorder="1" applyAlignment="1">
      <alignment horizontal="center" vertical="top"/>
    </xf>
    <xf numFmtId="0" fontId="18" fillId="0" borderId="112" xfId="0" applyFont="1" applyFill="1" applyBorder="1" applyAlignment="1">
      <alignment horizontal="center" vertical="top"/>
    </xf>
    <xf numFmtId="0" fontId="18" fillId="0" borderId="113" xfId="0" applyFont="1" applyFill="1" applyBorder="1" applyAlignment="1">
      <alignment horizontal="center" vertical="top"/>
    </xf>
    <xf numFmtId="0" fontId="18" fillId="0" borderId="115" xfId="0" applyFont="1" applyFill="1" applyBorder="1" applyAlignment="1">
      <alignment horizontal="center" vertical="top"/>
    </xf>
    <xf numFmtId="0" fontId="3" fillId="0" borderId="15" xfId="0" applyFont="1" applyFill="1" applyBorder="1" applyAlignment="1">
      <alignment horizontal="center" vertical="top"/>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18" fillId="0" borderId="163" xfId="0" applyFont="1" applyFill="1" applyBorder="1" applyAlignment="1">
      <alignment horizontal="distributed" vertical="center" wrapText="1"/>
    </xf>
    <xf numFmtId="0" fontId="18" fillId="0" borderId="164" xfId="0" applyFont="1" applyFill="1" applyBorder="1" applyAlignment="1">
      <alignment horizontal="distributed" vertical="center" wrapText="1"/>
    </xf>
    <xf numFmtId="0" fontId="18" fillId="0" borderId="79"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102" xfId="0" applyFont="1" applyFill="1" applyBorder="1" applyAlignment="1">
      <alignment horizontal="distributed" vertical="center" wrapText="1"/>
    </xf>
    <xf numFmtId="0" fontId="18" fillId="0" borderId="15" xfId="0" applyFont="1" applyFill="1" applyBorder="1" applyAlignment="1">
      <alignment horizontal="distributed" vertical="center" wrapText="1"/>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9" xfId="0" applyFont="1" applyFill="1" applyBorder="1" applyAlignment="1">
      <alignment horizontal="center" vertical="center"/>
    </xf>
    <xf numFmtId="0" fontId="19" fillId="0" borderId="57" xfId="0" applyFont="1" applyFill="1" applyBorder="1" applyAlignment="1">
      <alignment vertical="center" wrapText="1"/>
    </xf>
    <xf numFmtId="0" fontId="19" fillId="0" borderId="19" xfId="0" applyFont="1" applyFill="1" applyBorder="1" applyAlignment="1">
      <alignment vertical="center" wrapText="1"/>
    </xf>
    <xf numFmtId="0" fontId="19" fillId="0" borderId="18" xfId="0" applyFont="1" applyFill="1" applyBorder="1" applyAlignment="1">
      <alignment vertical="center" wrapText="1"/>
    </xf>
    <xf numFmtId="0" fontId="19" fillId="0" borderId="102" xfId="0" applyFont="1" applyFill="1" applyBorder="1" applyAlignment="1">
      <alignment vertical="center" wrapText="1"/>
    </xf>
    <xf numFmtId="0" fontId="19" fillId="0" borderId="15" xfId="0" applyFont="1" applyFill="1" applyBorder="1" applyAlignment="1">
      <alignment vertical="center" wrapText="1"/>
    </xf>
    <xf numFmtId="0" fontId="19"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8"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0" fontId="19" fillId="0" borderId="121" xfId="0" applyFont="1" applyBorder="1" applyAlignment="1">
      <alignment horizontal="left" vertical="center" wrapText="1"/>
    </xf>
    <xf numFmtId="0" fontId="19" fillId="0" borderId="111" xfId="0" applyFont="1" applyBorder="1" applyAlignment="1">
      <alignment horizontal="left" vertical="center" wrapText="1"/>
    </xf>
    <xf numFmtId="0" fontId="19" fillId="0" borderId="122" xfId="0" applyFont="1" applyBorder="1" applyAlignment="1">
      <alignment horizontal="left" vertical="center" wrapText="1"/>
    </xf>
    <xf numFmtId="0" fontId="19" fillId="0" borderId="123" xfId="0" applyFont="1" applyBorder="1" applyAlignment="1">
      <alignment horizontal="left" vertical="center" wrapText="1"/>
    </xf>
    <xf numFmtId="0" fontId="19" fillId="0" borderId="114" xfId="0" applyFont="1" applyBorder="1" applyAlignment="1">
      <alignment horizontal="left" vertical="center" wrapText="1"/>
    </xf>
    <xf numFmtId="0" fontId="19" fillId="0" borderId="124" xfId="0" applyFont="1" applyBorder="1" applyAlignment="1">
      <alignment horizontal="left" vertical="center" wrapText="1"/>
    </xf>
    <xf numFmtId="38" fontId="20" fillId="0" borderId="17" xfId="1" applyFont="1" applyFill="1" applyBorder="1" applyAlignment="1">
      <alignment horizontal="center" vertical="top"/>
    </xf>
    <xf numFmtId="38" fontId="20"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38" fontId="18" fillId="0" borderId="151" xfId="1" applyFont="1" applyFill="1" applyBorder="1" applyAlignment="1">
      <alignment horizontal="center" vertical="top"/>
    </xf>
    <xf numFmtId="38" fontId="20" fillId="0" borderId="152" xfId="1" applyFont="1" applyFill="1" applyBorder="1" applyAlignment="1">
      <alignment horizontal="center" vertical="top"/>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2" xfId="0" applyFont="1" applyFill="1" applyBorder="1" applyAlignment="1" applyProtection="1">
      <alignment wrapText="1" shrinkToFit="1"/>
    </xf>
    <xf numFmtId="0" fontId="25" fillId="0" borderId="0" xfId="0" applyFont="1" applyAlignment="1" applyProtection="1">
      <alignment vertical="center"/>
    </xf>
    <xf numFmtId="0" fontId="25" fillId="0" borderId="191"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3" borderId="192" xfId="0" applyNumberFormat="1" applyFont="1" applyFill="1" applyBorder="1" applyAlignment="1" applyProtection="1">
      <alignment horizontal="center" vertical="center"/>
      <protection locked="0"/>
    </xf>
    <xf numFmtId="0" fontId="25" fillId="3" borderId="193" xfId="0" applyNumberFormat="1" applyFont="1" applyFill="1" applyBorder="1" applyAlignment="1" applyProtection="1">
      <alignment horizontal="center" vertical="center"/>
      <protection locked="0"/>
    </xf>
    <xf numFmtId="0" fontId="25" fillId="3" borderId="194" xfId="0" applyNumberFormat="1" applyFont="1" applyFill="1" applyBorder="1" applyAlignment="1" applyProtection="1">
      <alignment horizontal="center" vertical="center"/>
      <protection locked="0"/>
    </xf>
    <xf numFmtId="0" fontId="18" fillId="0" borderId="125" xfId="0" applyFont="1" applyBorder="1" applyAlignment="1">
      <alignment horizontal="center" vertical="top"/>
    </xf>
    <xf numFmtId="0" fontId="18" fillId="0" borderId="126"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7"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8" fillId="0" borderId="125" xfId="0" applyFont="1" applyFill="1" applyBorder="1" applyAlignment="1">
      <alignment horizontal="center" vertical="top"/>
    </xf>
    <xf numFmtId="0" fontId="18" fillId="0" borderId="126" xfId="0" applyFont="1" applyFill="1" applyBorder="1" applyAlignment="1">
      <alignment horizontal="center" vertical="top"/>
    </xf>
    <xf numFmtId="0" fontId="19" fillId="0" borderId="57" xfId="0" applyFont="1" applyBorder="1" applyAlignment="1">
      <alignment vertical="center" wrapText="1"/>
    </xf>
    <xf numFmtId="0" fontId="19" fillId="0" borderId="19" xfId="0" applyFont="1" applyBorder="1" applyAlignment="1">
      <alignment vertical="center" wrapText="1"/>
    </xf>
    <xf numFmtId="0" fontId="19" fillId="0" borderId="18" xfId="0" applyFont="1" applyBorder="1" applyAlignment="1">
      <alignment vertical="center" wrapText="1"/>
    </xf>
    <xf numFmtId="0" fontId="19" fillId="0" borderId="102" xfId="0" applyFont="1" applyBorder="1" applyAlignment="1">
      <alignment vertical="center" wrapText="1"/>
    </xf>
    <xf numFmtId="0" fontId="19" fillId="0" borderId="15" xfId="0" applyFont="1" applyBorder="1" applyAlignment="1">
      <alignment vertical="center" wrapText="1"/>
    </xf>
    <xf numFmtId="0" fontId="19" fillId="0" borderId="20" xfId="0" applyFont="1" applyBorder="1" applyAlignment="1">
      <alignment vertical="center" wrapText="1"/>
    </xf>
    <xf numFmtId="38" fontId="20" fillId="0" borderId="17" xfId="1" applyFont="1" applyBorder="1" applyAlignment="1">
      <alignment horizontal="center" vertical="top"/>
    </xf>
    <xf numFmtId="38" fontId="20" fillId="0" borderId="16" xfId="1" applyFont="1" applyBorder="1" applyAlignment="1">
      <alignment horizontal="center" vertical="top"/>
    </xf>
    <xf numFmtId="0" fontId="18" fillId="0" borderId="165" xfId="0" applyFont="1" applyBorder="1" applyAlignment="1">
      <alignment horizontal="center" vertical="center" wrapText="1"/>
    </xf>
    <xf numFmtId="0" fontId="18" fillId="0" borderId="166" xfId="0" applyFont="1" applyBorder="1" applyAlignment="1">
      <alignment horizontal="center" vertical="center" wrapText="1"/>
    </xf>
    <xf numFmtId="0" fontId="18" fillId="0" borderId="162" xfId="0" applyFont="1" applyBorder="1" applyAlignment="1">
      <alignment horizontal="center" vertical="center" wrapText="1"/>
    </xf>
    <xf numFmtId="0" fontId="18"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6" xfId="0" applyFont="1" applyBorder="1" applyAlignment="1">
      <alignment horizontal="center" vertical="center"/>
    </xf>
    <xf numFmtId="0" fontId="5" fillId="0" borderId="174"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8" fillId="0" borderId="130" xfId="0" applyFont="1" applyBorder="1" applyAlignment="1">
      <alignment horizontal="center" vertical="center"/>
    </xf>
    <xf numFmtId="0" fontId="18" fillId="0" borderId="131" xfId="0" applyFont="1" applyBorder="1" applyAlignment="1">
      <alignment horizontal="center" vertical="center"/>
    </xf>
    <xf numFmtId="0" fontId="18" fillId="0" borderId="132" xfId="0" applyFont="1" applyBorder="1" applyAlignment="1">
      <alignment horizontal="center" vertical="center"/>
    </xf>
    <xf numFmtId="0" fontId="18" fillId="0" borderId="135" xfId="0" applyFont="1" applyBorder="1" applyAlignment="1">
      <alignment horizontal="center" vertical="center"/>
    </xf>
    <xf numFmtId="0" fontId="18" fillId="0" borderId="177" xfId="0" applyFont="1" applyBorder="1" applyAlignment="1">
      <alignment horizontal="center" vertical="center"/>
    </xf>
    <xf numFmtId="0" fontId="18" fillId="0" borderId="173" xfId="0" applyFont="1" applyBorder="1" applyAlignment="1">
      <alignment horizontal="center" vertical="center" wrapText="1"/>
    </xf>
    <xf numFmtId="0" fontId="18" fillId="0" borderId="175" xfId="0" applyFont="1" applyBorder="1" applyAlignment="1">
      <alignment horizontal="center" vertical="center" wrapText="1"/>
    </xf>
    <xf numFmtId="0" fontId="18" fillId="0" borderId="123" xfId="0" applyFont="1" applyBorder="1" applyAlignment="1">
      <alignment horizontal="center" vertical="center" wrapText="1"/>
    </xf>
    <xf numFmtId="0" fontId="18" fillId="0" borderId="124" xfId="0" applyFont="1" applyBorder="1" applyAlignment="1">
      <alignment horizontal="center" vertical="center" wrapText="1"/>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8" fillId="0" borderId="118" xfId="0" applyFont="1" applyBorder="1" applyAlignment="1">
      <alignment horizontal="center" vertical="center"/>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5" fillId="0" borderId="173"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18" fillId="0" borderId="110" xfId="0" applyFont="1" applyBorder="1" applyAlignment="1">
      <alignment horizontal="center" vertical="top"/>
    </xf>
    <xf numFmtId="0" fontId="18" fillId="0" borderId="112" xfId="0" applyFont="1" applyBorder="1" applyAlignment="1">
      <alignment horizontal="center" vertical="top"/>
    </xf>
    <xf numFmtId="0" fontId="18" fillId="0" borderId="113" xfId="0" applyFont="1" applyBorder="1" applyAlignment="1">
      <alignment horizontal="center" vertical="top"/>
    </xf>
    <xf numFmtId="0" fontId="18" fillId="0" borderId="115" xfId="0" applyFont="1" applyBorder="1" applyAlignment="1">
      <alignment horizontal="center" vertical="top"/>
    </xf>
    <xf numFmtId="0" fontId="3" fillId="0" borderId="125" xfId="0" applyFont="1" applyBorder="1" applyAlignment="1">
      <alignment horizontal="center"/>
    </xf>
    <xf numFmtId="0" fontId="3" fillId="0" borderId="126" xfId="0" applyFont="1" applyBorder="1" applyAlignment="1">
      <alignment horizont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38" fontId="18" fillId="0" borderId="151" xfId="1" applyFont="1" applyBorder="1" applyAlignment="1">
      <alignment horizontal="center" vertical="top"/>
    </xf>
    <xf numFmtId="38" fontId="20" fillId="0" borderId="152" xfId="1" applyFont="1" applyBorder="1" applyAlignment="1">
      <alignment horizontal="center" vertical="top"/>
    </xf>
    <xf numFmtId="49" fontId="11" fillId="0" borderId="178" xfId="0" applyNumberFormat="1" applyFont="1" applyFill="1" applyBorder="1" applyAlignment="1" applyProtection="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0" xfId="0" applyFont="1" applyBorder="1" applyAlignment="1">
      <alignment horizontal="center" vertical="top" textRotation="255"/>
    </xf>
    <xf numFmtId="38" fontId="11" fillId="0" borderId="128"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3" xfId="0" applyFont="1" applyBorder="1" applyAlignment="1">
      <alignment horizontal="center" vertical="center"/>
    </xf>
    <xf numFmtId="0" fontId="6" fillId="0" borderId="149" xfId="0" applyFont="1"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1" fillId="0" borderId="153" xfId="1" applyFont="1" applyBorder="1" applyAlignment="1">
      <alignment horizontal="right" vertical="center"/>
    </xf>
    <xf numFmtId="38" fontId="11" fillId="0" borderId="147" xfId="1" applyFont="1" applyBorder="1" applyAlignment="1">
      <alignment horizontal="right" vertical="center"/>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8" fillId="0" borderId="62" xfId="0" applyFont="1" applyFill="1" applyBorder="1" applyAlignment="1">
      <alignment horizontal="distributed" vertical="center" wrapText="1"/>
    </xf>
    <xf numFmtId="0" fontId="18" fillId="0" borderId="133"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3" fillId="0" borderId="0" xfId="0" applyFont="1" applyBorder="1" applyAlignment="1">
      <alignment horizontal="center"/>
    </xf>
    <xf numFmtId="0" fontId="3" fillId="0" borderId="2" xfId="0" applyFont="1" applyBorder="1" applyAlignment="1">
      <alignment horizontal="center"/>
    </xf>
    <xf numFmtId="0" fontId="22" fillId="0" borderId="0" xfId="0" applyFont="1" applyFill="1" applyBorder="1" applyAlignment="1" applyProtection="1">
      <alignment horizontal="center"/>
    </xf>
    <xf numFmtId="0" fontId="22" fillId="0" borderId="2" xfId="0" applyFont="1" applyFill="1" applyBorder="1" applyAlignment="1" applyProtection="1">
      <alignment horizontal="center"/>
    </xf>
    <xf numFmtId="0" fontId="23" fillId="0" borderId="133" xfId="0" applyFont="1" applyBorder="1" applyAlignment="1">
      <alignment horizontal="center" vertical="center" textRotation="255"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6" fillId="0" borderId="6" xfId="0" applyNumberFormat="1" applyFont="1" applyBorder="1" applyAlignment="1">
      <alignment horizontal="center" vertical="center"/>
    </xf>
    <xf numFmtId="177" fontId="21" fillId="0" borderId="6" xfId="0" applyNumberFormat="1" applyFont="1" applyFill="1" applyBorder="1" applyAlignment="1" applyProtection="1">
      <alignment horizontal="right" vertical="center"/>
    </xf>
    <xf numFmtId="183"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left" vertic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3" fillId="0" borderId="0" xfId="0" applyFont="1" applyFill="1" applyBorder="1" applyAlignment="1" applyProtection="1">
      <alignment wrapText="1" shrinkToFit="1"/>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17"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23" fillId="0" borderId="62" xfId="0" applyFont="1" applyBorder="1" applyAlignment="1">
      <alignment horizontal="center" vertical="center" textRotation="255" shrinkToFit="1"/>
    </xf>
    <xf numFmtId="0" fontId="11" fillId="0" borderId="134" xfId="0" applyFont="1" applyFill="1" applyBorder="1" applyAlignment="1" applyProtection="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3" fillId="0" borderId="189" xfId="0" applyFont="1" applyBorder="1" applyAlignment="1">
      <alignment horizontal="center"/>
    </xf>
    <xf numFmtId="0" fontId="3" fillId="0" borderId="190"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2" xfId="0" applyFont="1" applyBorder="1" applyAlignment="1" applyProtection="1">
      <alignment horizontal="center" vertical="center"/>
    </xf>
    <xf numFmtId="0" fontId="21" fillId="0" borderId="6" xfId="0" applyNumberFormat="1" applyFont="1" applyFill="1" applyBorder="1" applyAlignment="1" applyProtection="1">
      <alignment horizontal="left" vertical="center"/>
    </xf>
    <xf numFmtId="0" fontId="21" fillId="0" borderId="0" xfId="0" applyNumberFormat="1" applyFont="1" applyFill="1" applyAlignment="1" applyProtection="1">
      <alignment horizontal="right"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31" fillId="4" borderId="44" xfId="0" applyFont="1" applyFill="1" applyBorder="1" applyAlignment="1" applyProtection="1">
      <alignment horizontal="center" vertical="center" textRotation="255" shrinkToFit="1"/>
    </xf>
    <xf numFmtId="0" fontId="31" fillId="4" borderId="146" xfId="0" applyFont="1" applyFill="1" applyBorder="1" applyAlignment="1" applyProtection="1">
      <alignment horizontal="center" vertical="center" textRotation="255" shrinkToFit="1"/>
    </xf>
    <xf numFmtId="0" fontId="31"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0" fillId="0" borderId="30"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0" xfId="0" applyFont="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212" xfId="0" applyFont="1" applyBorder="1" applyAlignment="1">
      <alignment horizontal="center" vertical="center"/>
    </xf>
    <xf numFmtId="0" fontId="35" fillId="0" borderId="213" xfId="0" applyFont="1" applyBorder="1" applyAlignment="1">
      <alignment horizontal="center" vertical="center"/>
    </xf>
    <xf numFmtId="0" fontId="24" fillId="0" borderId="197" xfId="0" applyFont="1" applyBorder="1" applyAlignment="1">
      <alignment horizontal="left" vertical="top" wrapText="1"/>
    </xf>
    <xf numFmtId="0" fontId="24" fillId="0" borderId="44" xfId="0" applyFont="1" applyBorder="1" applyAlignment="1">
      <alignment horizontal="left" vertical="top" wrapText="1"/>
    </xf>
    <xf numFmtId="0" fontId="24" fillId="0" borderId="198" xfId="0" applyFont="1" applyBorder="1" applyAlignment="1">
      <alignment horizontal="left" vertical="top" wrapText="1"/>
    </xf>
    <xf numFmtId="0" fontId="24" fillId="0" borderId="146" xfId="0" applyFont="1" applyBorder="1" applyAlignment="1">
      <alignment horizontal="left" vertical="top" wrapText="1"/>
    </xf>
    <xf numFmtId="0" fontId="24" fillId="0" borderId="199" xfId="0" applyFont="1" applyBorder="1" applyAlignment="1">
      <alignment horizontal="left" vertical="top" wrapText="1"/>
    </xf>
    <xf numFmtId="0" fontId="24"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29" fillId="3" borderId="202" xfId="0" applyNumberFormat="1" applyFont="1" applyFill="1" applyBorder="1" applyAlignment="1">
      <alignment horizontal="center" vertical="center"/>
    </xf>
    <xf numFmtId="185" fontId="29"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U10" sqref="U10:U12"/>
    </sheetView>
  </sheetViews>
  <sheetFormatPr defaultColWidth="9"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x14ac:dyDescent="0.2"/>
    <row r="2" spans="1:65" ht="24" customHeight="1" x14ac:dyDescent="0.15">
      <c r="X2" s="7"/>
      <c r="Y2" s="7"/>
      <c r="Z2" s="4"/>
      <c r="AA2" s="4"/>
      <c r="AB2" s="4"/>
      <c r="AC2" s="4"/>
      <c r="AD2" s="4"/>
      <c r="AE2" s="4"/>
      <c r="AF2" s="4"/>
      <c r="AG2" s="4"/>
      <c r="AH2" s="4"/>
      <c r="AI2" s="4"/>
      <c r="AJ2" s="4"/>
      <c r="AK2" s="4"/>
      <c r="AL2" s="4"/>
      <c r="AM2" s="4"/>
      <c r="AN2" s="4"/>
      <c r="AO2" s="4"/>
      <c r="AP2" s="4"/>
      <c r="AQ2" s="4"/>
      <c r="AR2" s="4"/>
      <c r="AS2" s="4"/>
      <c r="BF2" s="434" t="s">
        <v>289</v>
      </c>
      <c r="BG2" s="435"/>
      <c r="BH2" s="435"/>
      <c r="BI2" s="435"/>
      <c r="BJ2" s="436"/>
    </row>
    <row r="3" spans="1:65" ht="9" customHeight="1" x14ac:dyDescent="0.15">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x14ac:dyDescent="0.2">
      <c r="B4" s="2" t="s">
        <v>9</v>
      </c>
      <c r="U4" s="10" t="s">
        <v>31</v>
      </c>
      <c r="V4" s="8"/>
      <c r="W4" s="8"/>
      <c r="X4" s="8"/>
      <c r="Y4" s="8"/>
      <c r="AL4" s="4"/>
      <c r="BF4" s="302"/>
      <c r="BG4" s="198" t="s">
        <v>290</v>
      </c>
      <c r="BH4" s="198"/>
      <c r="BI4" s="198"/>
      <c r="BJ4" s="303"/>
    </row>
    <row r="5" spans="1:65" ht="12.95" customHeight="1" x14ac:dyDescent="0.15">
      <c r="M5" s="11"/>
      <c r="N5" s="604" t="s">
        <v>32</v>
      </c>
      <c r="O5" s="604"/>
      <c r="P5" s="604"/>
      <c r="Q5" s="604"/>
      <c r="R5" s="604"/>
      <c r="S5" s="604"/>
      <c r="T5" s="604"/>
      <c r="U5" s="604"/>
      <c r="V5" s="604"/>
      <c r="W5" s="604"/>
      <c r="X5" s="604"/>
      <c r="Y5" s="604"/>
      <c r="Z5" s="604"/>
      <c r="AA5" s="604"/>
      <c r="AB5" s="604"/>
      <c r="AC5" s="604"/>
      <c r="AD5" s="604"/>
      <c r="AE5" s="604"/>
      <c r="AF5" s="11"/>
      <c r="AL5" s="406"/>
      <c r="AM5" s="407" t="s">
        <v>335</v>
      </c>
      <c r="AN5" s="408"/>
      <c r="AO5" s="408"/>
      <c r="AP5" s="409"/>
      <c r="BF5" s="302"/>
      <c r="BG5" s="198" t="s">
        <v>291</v>
      </c>
      <c r="BH5" s="198"/>
      <c r="BI5" s="198"/>
      <c r="BJ5" s="303"/>
    </row>
    <row r="6" spans="1:65" ht="12.95" customHeight="1" x14ac:dyDescent="0.15">
      <c r="M6" s="12"/>
      <c r="N6" s="605"/>
      <c r="O6" s="605"/>
      <c r="P6" s="605"/>
      <c r="Q6" s="605"/>
      <c r="R6" s="605"/>
      <c r="S6" s="605"/>
      <c r="T6" s="605"/>
      <c r="U6" s="605"/>
      <c r="V6" s="605"/>
      <c r="W6" s="605"/>
      <c r="X6" s="605"/>
      <c r="Y6" s="605"/>
      <c r="Z6" s="605"/>
      <c r="AA6" s="605"/>
      <c r="AB6" s="605"/>
      <c r="AC6" s="605"/>
      <c r="AD6" s="605"/>
      <c r="AE6" s="605"/>
      <c r="AF6" s="12"/>
      <c r="AL6" s="406"/>
      <c r="AM6" s="410"/>
      <c r="AN6" s="411"/>
      <c r="AO6" s="411"/>
      <c r="AP6" s="412"/>
      <c r="BF6" s="302"/>
      <c r="BG6" s="198" t="s">
        <v>313</v>
      </c>
      <c r="BH6" s="198"/>
      <c r="BI6" s="198"/>
      <c r="BJ6" s="303"/>
    </row>
    <row r="7" spans="1:65" ht="12.75" customHeight="1" x14ac:dyDescent="0.15">
      <c r="AL7" s="400"/>
      <c r="AM7" s="400"/>
      <c r="AN7" s="4"/>
      <c r="AO7" s="4"/>
      <c r="BF7" s="302"/>
      <c r="BG7" s="198" t="s">
        <v>292</v>
      </c>
      <c r="BH7" s="198"/>
      <c r="BI7" s="198"/>
      <c r="BJ7" s="303"/>
    </row>
    <row r="8" spans="1:65" ht="6" customHeight="1" x14ac:dyDescent="0.15">
      <c r="BF8" s="302"/>
      <c r="BG8" s="198" t="s">
        <v>291</v>
      </c>
      <c r="BH8" s="198"/>
      <c r="BI8" s="198"/>
      <c r="BJ8" s="303"/>
    </row>
    <row r="9" spans="1:65" ht="12" customHeight="1" x14ac:dyDescent="0.15">
      <c r="B9" s="639" t="s">
        <v>2</v>
      </c>
      <c r="C9" s="640"/>
      <c r="D9" s="640"/>
      <c r="E9" s="640"/>
      <c r="F9" s="640"/>
      <c r="G9" s="640"/>
      <c r="H9" s="640"/>
      <c r="I9" s="641"/>
      <c r="J9" s="610" t="s">
        <v>10</v>
      </c>
      <c r="K9" s="610"/>
      <c r="L9" s="3" t="s">
        <v>3</v>
      </c>
      <c r="M9" s="610" t="s">
        <v>11</v>
      </c>
      <c r="N9" s="610"/>
      <c r="O9" s="631" t="s">
        <v>12</v>
      </c>
      <c r="P9" s="610"/>
      <c r="Q9" s="610"/>
      <c r="R9" s="610"/>
      <c r="S9" s="610"/>
      <c r="T9" s="610"/>
      <c r="U9" s="610" t="s">
        <v>13</v>
      </c>
      <c r="V9" s="610"/>
      <c r="W9" s="610"/>
      <c r="X9" s="4"/>
      <c r="Y9" s="4"/>
      <c r="Z9" s="4"/>
      <c r="AA9" s="4"/>
      <c r="AB9" s="4"/>
      <c r="AC9" s="4"/>
      <c r="AD9" s="4"/>
      <c r="AE9" s="4"/>
      <c r="AF9" s="4"/>
      <c r="AG9" s="4"/>
      <c r="AH9" s="4"/>
      <c r="AI9" s="4"/>
      <c r="AJ9" s="4"/>
      <c r="AK9" s="4"/>
      <c r="AL9" s="413">
        <f ca="1">$BJ$16</f>
        <v>30</v>
      </c>
      <c r="AM9" s="414"/>
      <c r="AN9" s="419" t="s">
        <v>4</v>
      </c>
      <c r="AO9" s="419"/>
      <c r="AP9" s="414">
        <v>1</v>
      </c>
      <c r="AQ9" s="414"/>
      <c r="AR9" s="419" t="s">
        <v>5</v>
      </c>
      <c r="AS9" s="543"/>
      <c r="BD9" s="241"/>
      <c r="BF9" s="302"/>
      <c r="BG9" s="198" t="s">
        <v>314</v>
      </c>
      <c r="BH9" s="198"/>
      <c r="BI9" s="198"/>
      <c r="BJ9" s="303"/>
    </row>
    <row r="10" spans="1:65" ht="13.5" customHeight="1" x14ac:dyDescent="0.15">
      <c r="B10" s="640"/>
      <c r="C10" s="640"/>
      <c r="D10" s="640"/>
      <c r="E10" s="640"/>
      <c r="F10" s="640"/>
      <c r="G10" s="640"/>
      <c r="H10" s="640"/>
      <c r="I10" s="641"/>
      <c r="J10" s="632"/>
      <c r="K10" s="644"/>
      <c r="L10" s="632"/>
      <c r="M10" s="646"/>
      <c r="N10" s="613"/>
      <c r="O10" s="632"/>
      <c r="P10" s="611"/>
      <c r="Q10" s="611"/>
      <c r="R10" s="611"/>
      <c r="S10" s="611"/>
      <c r="T10" s="613"/>
      <c r="U10" s="632"/>
      <c r="V10" s="611"/>
      <c r="W10" s="634"/>
      <c r="X10" s="4"/>
      <c r="Y10" s="4"/>
      <c r="Z10" s="4"/>
      <c r="AA10" s="4"/>
      <c r="AB10" s="4"/>
      <c r="AC10" s="4"/>
      <c r="AD10" s="4"/>
      <c r="AE10" s="4"/>
      <c r="AF10" s="4"/>
      <c r="AG10" s="4"/>
      <c r="AH10" s="4"/>
      <c r="AI10" s="4"/>
      <c r="AJ10" s="4"/>
      <c r="AK10" s="4"/>
      <c r="AL10" s="415"/>
      <c r="AM10" s="416"/>
      <c r="AN10" s="420"/>
      <c r="AO10" s="420"/>
      <c r="AP10" s="416"/>
      <c r="AQ10" s="416"/>
      <c r="AR10" s="420"/>
      <c r="AS10" s="544"/>
      <c r="BF10" s="302"/>
      <c r="BG10" s="198" t="s">
        <v>293</v>
      </c>
      <c r="BH10" s="198"/>
      <c r="BI10" s="198"/>
      <c r="BJ10" s="303"/>
    </row>
    <row r="11" spans="1:65" ht="9" customHeight="1" x14ac:dyDescent="0.15">
      <c r="B11" s="640"/>
      <c r="C11" s="640"/>
      <c r="D11" s="640"/>
      <c r="E11" s="640"/>
      <c r="F11" s="640"/>
      <c r="G11" s="640"/>
      <c r="H11" s="640"/>
      <c r="I11" s="641"/>
      <c r="J11" s="633"/>
      <c r="K11" s="645"/>
      <c r="L11" s="633"/>
      <c r="M11" s="647"/>
      <c r="N11" s="614"/>
      <c r="O11" s="633"/>
      <c r="P11" s="612"/>
      <c r="Q11" s="612"/>
      <c r="R11" s="612"/>
      <c r="S11" s="612"/>
      <c r="T11" s="614"/>
      <c r="U11" s="633"/>
      <c r="V11" s="612"/>
      <c r="W11" s="635"/>
      <c r="X11" s="4"/>
      <c r="Y11" s="4"/>
      <c r="Z11" s="4"/>
      <c r="AA11" s="4"/>
      <c r="AB11" s="4"/>
      <c r="AC11" s="4"/>
      <c r="AD11" s="4"/>
      <c r="AE11" s="4"/>
      <c r="AF11" s="4"/>
      <c r="AG11" s="4"/>
      <c r="AH11" s="4"/>
      <c r="AI11" s="4"/>
      <c r="AJ11" s="4"/>
      <c r="AK11" s="4"/>
      <c r="AL11" s="417"/>
      <c r="AM11" s="418"/>
      <c r="AN11" s="421"/>
      <c r="AO11" s="421"/>
      <c r="AP11" s="418"/>
      <c r="AQ11" s="418"/>
      <c r="AR11" s="421"/>
      <c r="AS11" s="545"/>
      <c r="BF11" s="302"/>
      <c r="BG11" s="198" t="s">
        <v>291</v>
      </c>
      <c r="BH11" s="198"/>
      <c r="BI11" s="198"/>
      <c r="BJ11" s="303"/>
    </row>
    <row r="12" spans="1:65" ht="6" customHeight="1" thickBot="1" x14ac:dyDescent="0.2">
      <c r="B12" s="642"/>
      <c r="C12" s="642"/>
      <c r="D12" s="642"/>
      <c r="E12" s="642"/>
      <c r="F12" s="642"/>
      <c r="G12" s="642"/>
      <c r="H12" s="642"/>
      <c r="I12" s="643"/>
      <c r="J12" s="633"/>
      <c r="K12" s="645"/>
      <c r="L12" s="633"/>
      <c r="M12" s="647"/>
      <c r="N12" s="614"/>
      <c r="O12" s="633"/>
      <c r="P12" s="612"/>
      <c r="Q12" s="612"/>
      <c r="R12" s="612"/>
      <c r="S12" s="612"/>
      <c r="T12" s="614"/>
      <c r="U12" s="633"/>
      <c r="V12" s="612"/>
      <c r="W12" s="635"/>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x14ac:dyDescent="0.2">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33</v>
      </c>
      <c r="W13" s="34"/>
      <c r="X13" s="34"/>
      <c r="Y13" s="636" t="s">
        <v>47</v>
      </c>
      <c r="Z13" s="636"/>
      <c r="AA13" s="636"/>
      <c r="AB13" s="636"/>
      <c r="AC13" s="636"/>
      <c r="AD13" s="636"/>
      <c r="AE13" s="636"/>
      <c r="AF13" s="636"/>
      <c r="AG13" s="636"/>
      <c r="AH13" s="636"/>
      <c r="AI13" s="34"/>
      <c r="AJ13" s="34"/>
      <c r="AK13" s="35"/>
      <c r="AL13" s="14" t="s">
        <v>285</v>
      </c>
      <c r="AM13" s="15"/>
      <c r="AN13" s="426" t="s">
        <v>34</v>
      </c>
      <c r="AO13" s="426"/>
      <c r="AP13" s="426"/>
      <c r="AQ13" s="426"/>
      <c r="AR13" s="426"/>
      <c r="AS13" s="427"/>
      <c r="AX13" s="19"/>
      <c r="AY13" s="19"/>
      <c r="AZ13" s="19"/>
      <c r="BA13" s="19"/>
      <c r="BB13" s="19"/>
      <c r="BC13" s="19"/>
      <c r="BD13" s="437" t="s">
        <v>227</v>
      </c>
      <c r="BE13" s="438"/>
      <c r="BF13" s="300"/>
      <c r="BG13" s="53" t="s">
        <v>294</v>
      </c>
      <c r="BH13" s="298"/>
      <c r="BI13" s="298"/>
      <c r="BJ13" s="304"/>
    </row>
    <row r="14" spans="1:65" s="7" customFormat="1" ht="13.5" customHeight="1" thickBot="1" x14ac:dyDescent="0.2">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9" t="s">
        <v>16</v>
      </c>
      <c r="AA14" s="570"/>
      <c r="AB14" s="570"/>
      <c r="AC14" s="571"/>
      <c r="AD14" s="546" t="s">
        <v>17</v>
      </c>
      <c r="AE14" s="547"/>
      <c r="AF14" s="547"/>
      <c r="AG14" s="548"/>
      <c r="AH14" s="552" t="s">
        <v>145</v>
      </c>
      <c r="AI14" s="553"/>
      <c r="AJ14" s="553"/>
      <c r="AK14" s="554"/>
      <c r="AL14" s="606" t="s">
        <v>286</v>
      </c>
      <c r="AM14" s="607"/>
      <c r="AN14" s="428" t="s">
        <v>19</v>
      </c>
      <c r="AO14" s="429"/>
      <c r="AP14" s="429"/>
      <c r="AQ14" s="429"/>
      <c r="AR14" s="430"/>
      <c r="AS14" s="431"/>
      <c r="AX14" s="288"/>
      <c r="AY14" s="351" t="s">
        <v>312</v>
      </c>
      <c r="AZ14" s="351" t="s">
        <v>312</v>
      </c>
      <c r="BA14" s="351" t="s">
        <v>310</v>
      </c>
      <c r="BB14" s="432" t="s">
        <v>311</v>
      </c>
      <c r="BC14" s="433"/>
      <c r="BD14" s="439"/>
      <c r="BE14" s="440"/>
      <c r="BF14" s="301"/>
      <c r="BG14" s="299"/>
      <c r="BH14" s="299"/>
      <c r="BI14" s="305" t="s">
        <v>295</v>
      </c>
      <c r="BJ14" s="306">
        <v>41</v>
      </c>
    </row>
    <row r="15" spans="1:65" s="7" customFormat="1" ht="13.5" customHeight="1" x14ac:dyDescent="0.15">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72"/>
      <c r="AA15" s="573"/>
      <c r="AB15" s="573"/>
      <c r="AC15" s="574"/>
      <c r="AD15" s="549"/>
      <c r="AE15" s="550"/>
      <c r="AF15" s="550"/>
      <c r="AG15" s="551"/>
      <c r="AH15" s="555"/>
      <c r="AI15" s="556"/>
      <c r="AJ15" s="556"/>
      <c r="AK15" s="557"/>
      <c r="AL15" s="608"/>
      <c r="AM15" s="609"/>
      <c r="AN15" s="458"/>
      <c r="AO15" s="458"/>
      <c r="AP15" s="458"/>
      <c r="AQ15" s="458"/>
      <c r="AR15" s="458"/>
      <c r="AS15" s="459"/>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x14ac:dyDescent="0.2">
      <c r="B16" s="460"/>
      <c r="C16" s="461"/>
      <c r="D16" s="461"/>
      <c r="E16" s="461"/>
      <c r="F16" s="461"/>
      <c r="G16" s="461"/>
      <c r="H16" s="461"/>
      <c r="I16" s="462"/>
      <c r="J16" s="460"/>
      <c r="K16" s="461"/>
      <c r="L16" s="461"/>
      <c r="M16" s="461"/>
      <c r="N16" s="466"/>
      <c r="O16" s="200"/>
      <c r="P16" s="390" t="s">
        <v>0</v>
      </c>
      <c r="Q16" s="54"/>
      <c r="R16" s="16" t="s">
        <v>1</v>
      </c>
      <c r="S16" s="199"/>
      <c r="T16" s="615" t="s">
        <v>20</v>
      </c>
      <c r="U16" s="615"/>
      <c r="V16" s="473"/>
      <c r="W16" s="474"/>
      <c r="X16" s="474"/>
      <c r="Y16" s="46"/>
      <c r="Z16" s="47"/>
      <c r="AA16" s="48"/>
      <c r="AB16" s="48"/>
      <c r="AC16" s="46" t="s">
        <v>8</v>
      </c>
      <c r="AD16" s="47"/>
      <c r="AE16" s="48"/>
      <c r="AF16" s="48"/>
      <c r="AG16" s="49" t="s">
        <v>8</v>
      </c>
      <c r="AH16" s="450">
        <f>IF(V16="賃金で算定",V17+Z17-AD17,0)</f>
        <v>0</v>
      </c>
      <c r="AI16" s="451"/>
      <c r="AJ16" s="451"/>
      <c r="AK16" s="452"/>
      <c r="AL16" s="70"/>
      <c r="AM16" s="71"/>
      <c r="AN16" s="424"/>
      <c r="AO16" s="425"/>
      <c r="AP16" s="425"/>
      <c r="AQ16" s="425"/>
      <c r="AR16" s="425"/>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x14ac:dyDescent="0.15">
      <c r="B17" s="463"/>
      <c r="C17" s="464"/>
      <c r="D17" s="464"/>
      <c r="E17" s="464"/>
      <c r="F17" s="464"/>
      <c r="G17" s="464"/>
      <c r="H17" s="464"/>
      <c r="I17" s="465"/>
      <c r="J17" s="463"/>
      <c r="K17" s="464"/>
      <c r="L17" s="464"/>
      <c r="M17" s="464"/>
      <c r="N17" s="467"/>
      <c r="O17" s="201"/>
      <c r="P17" s="6" t="s">
        <v>0</v>
      </c>
      <c r="Q17" s="55"/>
      <c r="R17" s="6" t="s">
        <v>1</v>
      </c>
      <c r="S17" s="202"/>
      <c r="T17" s="637" t="s">
        <v>21</v>
      </c>
      <c r="U17" s="637"/>
      <c r="V17" s="521"/>
      <c r="W17" s="522"/>
      <c r="X17" s="522"/>
      <c r="Y17" s="522"/>
      <c r="Z17" s="521"/>
      <c r="AA17" s="522"/>
      <c r="AB17" s="522"/>
      <c r="AC17" s="522"/>
      <c r="AD17" s="521"/>
      <c r="AE17" s="522"/>
      <c r="AF17" s="522"/>
      <c r="AG17" s="523"/>
      <c r="AH17" s="453">
        <f>IF(V16="賃金で算定",0,V17+Z17-AD17)</f>
        <v>0</v>
      </c>
      <c r="AI17" s="453"/>
      <c r="AJ17" s="453"/>
      <c r="AK17" s="454"/>
      <c r="AL17" s="456">
        <f>IF(V16="賃金で算定","賃金で算定",IF(OR(V17=0,$F$26="",AV16=""),0,IF(AW16="昔",VLOOKUP($F$26,労務比率,AX16,FALSE),IF(AW16="上",VLOOKUP($F$26,労務比率,AX16,FALSE),IF(AW16="中",VLOOKUP($F$26,労務比率,AX16,FALSE),VLOOKUP($F$26,労務比率,AX16,FALSE))))))</f>
        <v>0</v>
      </c>
      <c r="AM17" s="457"/>
      <c r="AN17" s="422">
        <f>IF(V16="賃金で算定",0,INT(AH17*AL17/100))</f>
        <v>0</v>
      </c>
      <c r="AO17" s="423"/>
      <c r="AP17" s="423"/>
      <c r="AQ17" s="423"/>
      <c r="AR17" s="423"/>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x14ac:dyDescent="0.2">
      <c r="B18" s="460"/>
      <c r="C18" s="461"/>
      <c r="D18" s="461"/>
      <c r="E18" s="461"/>
      <c r="F18" s="461"/>
      <c r="G18" s="461"/>
      <c r="H18" s="461"/>
      <c r="I18" s="462"/>
      <c r="J18" s="460"/>
      <c r="K18" s="461"/>
      <c r="L18" s="461"/>
      <c r="M18" s="461"/>
      <c r="N18" s="466"/>
      <c r="O18" s="200"/>
      <c r="P18" s="374" t="s">
        <v>48</v>
      </c>
      <c r="Q18" s="54"/>
      <c r="R18" s="374" t="s">
        <v>49</v>
      </c>
      <c r="S18" s="199"/>
      <c r="T18" s="615" t="s">
        <v>20</v>
      </c>
      <c r="U18" s="638"/>
      <c r="V18" s="473"/>
      <c r="W18" s="474"/>
      <c r="X18" s="474"/>
      <c r="Y18" s="45"/>
      <c r="Z18" s="43"/>
      <c r="AA18" s="44"/>
      <c r="AB18" s="44"/>
      <c r="AC18" s="45"/>
      <c r="AD18" s="43"/>
      <c r="AE18" s="44"/>
      <c r="AF18" s="44"/>
      <c r="AG18" s="50"/>
      <c r="AH18" s="450">
        <f>IF(V18="賃金で算定",V19+Z19-AD19,0)</f>
        <v>0</v>
      </c>
      <c r="AI18" s="451"/>
      <c r="AJ18" s="451"/>
      <c r="AK18" s="452"/>
      <c r="AL18" s="70"/>
      <c r="AM18" s="71"/>
      <c r="AN18" s="424"/>
      <c r="AO18" s="425"/>
      <c r="AP18" s="425"/>
      <c r="AQ18" s="425"/>
      <c r="AR18" s="425"/>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x14ac:dyDescent="0.15">
      <c r="B19" s="463"/>
      <c r="C19" s="464"/>
      <c r="D19" s="464"/>
      <c r="E19" s="464"/>
      <c r="F19" s="464"/>
      <c r="G19" s="464"/>
      <c r="H19" s="464"/>
      <c r="I19" s="465"/>
      <c r="J19" s="463"/>
      <c r="K19" s="464"/>
      <c r="L19" s="464"/>
      <c r="M19" s="464"/>
      <c r="N19" s="467"/>
      <c r="O19" s="201"/>
      <c r="P19" s="373" t="s">
        <v>48</v>
      </c>
      <c r="Q19" s="55"/>
      <c r="R19" s="373" t="s">
        <v>49</v>
      </c>
      <c r="S19" s="202"/>
      <c r="T19" s="648" t="s">
        <v>21</v>
      </c>
      <c r="U19" s="649"/>
      <c r="V19" s="493"/>
      <c r="W19" s="494"/>
      <c r="X19" s="494"/>
      <c r="Y19" s="495"/>
      <c r="Z19" s="521"/>
      <c r="AA19" s="522"/>
      <c r="AB19" s="522"/>
      <c r="AC19" s="522"/>
      <c r="AD19" s="521"/>
      <c r="AE19" s="522"/>
      <c r="AF19" s="522"/>
      <c r="AG19" s="523"/>
      <c r="AH19" s="453">
        <f>IF(V18="賃金で算定",0,V19+Z19-AD19)</f>
        <v>0</v>
      </c>
      <c r="AI19" s="453"/>
      <c r="AJ19" s="453"/>
      <c r="AK19" s="454"/>
      <c r="AL19" s="456">
        <f>IF(V18="賃金で算定","賃金で算定",IF(OR(V19=0,$F$26="",AV18=""),0,IF(AW18="昔",VLOOKUP($F$26,労務比率,AX18,FALSE),IF(AW18="上",VLOOKUP($F$26,労務比率,AX18,FALSE),IF(AW18="中",VLOOKUP($F$26,労務比率,AX18,FALSE),VLOOKUP($F$26,労務比率,AX18,FALSE))))))</f>
        <v>0</v>
      </c>
      <c r="AM19" s="457"/>
      <c r="AN19" s="422">
        <f>IF(V18="賃金で算定",0,INT(AH19*AL19/100))</f>
        <v>0</v>
      </c>
      <c r="AO19" s="423"/>
      <c r="AP19" s="423"/>
      <c r="AQ19" s="423"/>
      <c r="AR19" s="423"/>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x14ac:dyDescent="0.15">
      <c r="B20" s="460"/>
      <c r="C20" s="461"/>
      <c r="D20" s="461"/>
      <c r="E20" s="461"/>
      <c r="F20" s="461"/>
      <c r="G20" s="461"/>
      <c r="H20" s="461"/>
      <c r="I20" s="462"/>
      <c r="J20" s="460"/>
      <c r="K20" s="461"/>
      <c r="L20" s="461"/>
      <c r="M20" s="461"/>
      <c r="N20" s="466"/>
      <c r="O20" s="395"/>
      <c r="P20" s="374" t="s">
        <v>48</v>
      </c>
      <c r="Q20" s="54"/>
      <c r="R20" s="374" t="s">
        <v>49</v>
      </c>
      <c r="S20" s="199"/>
      <c r="T20" s="615" t="s">
        <v>50</v>
      </c>
      <c r="U20" s="638"/>
      <c r="V20" s="473"/>
      <c r="W20" s="474"/>
      <c r="X20" s="474"/>
      <c r="Y20" s="45"/>
      <c r="Z20" s="43"/>
      <c r="AA20" s="44"/>
      <c r="AB20" s="44"/>
      <c r="AC20" s="45"/>
      <c r="AD20" s="43"/>
      <c r="AE20" s="44"/>
      <c r="AF20" s="44"/>
      <c r="AG20" s="50"/>
      <c r="AH20" s="450">
        <f>IF(V20="賃金で算定",V21+Z21-AD21,0)</f>
        <v>0</v>
      </c>
      <c r="AI20" s="451"/>
      <c r="AJ20" s="451"/>
      <c r="AK20" s="452"/>
      <c r="AL20" s="70"/>
      <c r="AM20" s="71"/>
      <c r="AN20" s="424"/>
      <c r="AO20" s="425"/>
      <c r="AP20" s="425"/>
      <c r="AQ20" s="425"/>
      <c r="AR20" s="425"/>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x14ac:dyDescent="0.15">
      <c r="B21" s="463"/>
      <c r="C21" s="464"/>
      <c r="D21" s="464"/>
      <c r="E21" s="464"/>
      <c r="F21" s="464"/>
      <c r="G21" s="464"/>
      <c r="H21" s="464"/>
      <c r="I21" s="465"/>
      <c r="J21" s="463"/>
      <c r="K21" s="464"/>
      <c r="L21" s="464"/>
      <c r="M21" s="464"/>
      <c r="N21" s="467"/>
      <c r="O21" s="201"/>
      <c r="P21" s="372" t="s">
        <v>48</v>
      </c>
      <c r="Q21" s="55"/>
      <c r="R21" s="372" t="s">
        <v>49</v>
      </c>
      <c r="S21" s="202"/>
      <c r="T21" s="648" t="s">
        <v>51</v>
      </c>
      <c r="U21" s="649"/>
      <c r="V21" s="493"/>
      <c r="W21" s="494"/>
      <c r="X21" s="494"/>
      <c r="Y21" s="495"/>
      <c r="Z21" s="493"/>
      <c r="AA21" s="494"/>
      <c r="AB21" s="494"/>
      <c r="AC21" s="494"/>
      <c r="AD21" s="493"/>
      <c r="AE21" s="494"/>
      <c r="AF21" s="494"/>
      <c r="AG21" s="495"/>
      <c r="AH21" s="453">
        <f>IF(V20="賃金で算定",0,V21+Z21-AD21)</f>
        <v>0</v>
      </c>
      <c r="AI21" s="453"/>
      <c r="AJ21" s="453"/>
      <c r="AK21" s="454"/>
      <c r="AL21" s="456">
        <f>IF(V20="賃金で算定","賃金で算定",IF(OR(V21=0,$F$26="",AV20=""),0,IF(AW20="昔",VLOOKUP($F$26,労務比率,AX20,FALSE),IF(AW20="上",VLOOKUP($F$26,労務比率,AX20,FALSE),IF(AW20="中",VLOOKUP($F$26,労務比率,AX20,FALSE),VLOOKUP($F$26,労務比率,AX20,FALSE))))))</f>
        <v>0</v>
      </c>
      <c r="AM21" s="457"/>
      <c r="AN21" s="422">
        <f>IF(V20="賃金で算定",0,INT(AH21*AL21/100))</f>
        <v>0</v>
      </c>
      <c r="AO21" s="423"/>
      <c r="AP21" s="423"/>
      <c r="AQ21" s="423"/>
      <c r="AR21" s="423"/>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x14ac:dyDescent="0.15">
      <c r="B22" s="460"/>
      <c r="C22" s="461"/>
      <c r="D22" s="461"/>
      <c r="E22" s="461"/>
      <c r="F22" s="461"/>
      <c r="G22" s="461"/>
      <c r="H22" s="461"/>
      <c r="I22" s="462"/>
      <c r="J22" s="460"/>
      <c r="K22" s="461"/>
      <c r="L22" s="461"/>
      <c r="M22" s="461"/>
      <c r="N22" s="466"/>
      <c r="O22" s="395"/>
      <c r="P22" s="373" t="s">
        <v>48</v>
      </c>
      <c r="Q22" s="54"/>
      <c r="R22" s="373" t="s">
        <v>49</v>
      </c>
      <c r="S22" s="199"/>
      <c r="T22" s="615" t="s">
        <v>50</v>
      </c>
      <c r="U22" s="638"/>
      <c r="V22" s="473"/>
      <c r="W22" s="474"/>
      <c r="X22" s="474"/>
      <c r="Y22" s="51"/>
      <c r="Z22" s="39"/>
      <c r="AA22" s="40"/>
      <c r="AB22" s="40"/>
      <c r="AC22" s="51"/>
      <c r="AD22" s="39"/>
      <c r="AE22" s="40"/>
      <c r="AF22" s="40"/>
      <c r="AG22" s="52"/>
      <c r="AH22" s="450">
        <f>IF(V22="賃金で算定",V23+Z23-AD23,0)</f>
        <v>0</v>
      </c>
      <c r="AI22" s="451"/>
      <c r="AJ22" s="451"/>
      <c r="AK22" s="452"/>
      <c r="AL22" s="70"/>
      <c r="AM22" s="71"/>
      <c r="AN22" s="424"/>
      <c r="AO22" s="425"/>
      <c r="AP22" s="425"/>
      <c r="AQ22" s="425"/>
      <c r="AR22" s="425"/>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x14ac:dyDescent="0.15">
      <c r="B23" s="463"/>
      <c r="C23" s="464"/>
      <c r="D23" s="464"/>
      <c r="E23" s="464"/>
      <c r="F23" s="464"/>
      <c r="G23" s="464"/>
      <c r="H23" s="464"/>
      <c r="I23" s="465"/>
      <c r="J23" s="463"/>
      <c r="K23" s="464"/>
      <c r="L23" s="464"/>
      <c r="M23" s="464"/>
      <c r="N23" s="467"/>
      <c r="O23" s="201"/>
      <c r="P23" s="372" t="s">
        <v>48</v>
      </c>
      <c r="Q23" s="55"/>
      <c r="R23" s="372" t="s">
        <v>49</v>
      </c>
      <c r="S23" s="202"/>
      <c r="T23" s="648" t="s">
        <v>51</v>
      </c>
      <c r="U23" s="649"/>
      <c r="V23" s="493"/>
      <c r="W23" s="494"/>
      <c r="X23" s="494"/>
      <c r="Y23" s="495"/>
      <c r="Z23" s="521"/>
      <c r="AA23" s="522"/>
      <c r="AB23" s="522"/>
      <c r="AC23" s="522"/>
      <c r="AD23" s="521"/>
      <c r="AE23" s="522"/>
      <c r="AF23" s="522"/>
      <c r="AG23" s="523"/>
      <c r="AH23" s="453">
        <f>IF(V22="賃金で算定",0,V23+Z23-AD23)</f>
        <v>0</v>
      </c>
      <c r="AI23" s="453"/>
      <c r="AJ23" s="453"/>
      <c r="AK23" s="454"/>
      <c r="AL23" s="456">
        <f>IF(V22="賃金で算定","賃金で算定",IF(OR(V23=0,$F$26="",AV22=""),0,IF(AW22="昔",VLOOKUP($F$26,労務比率,AX22,FALSE),IF(AW22="上",VLOOKUP($F$26,労務比率,AX22,FALSE),IF(AW22="中",VLOOKUP($F$26,労務比率,AX22,FALSE),VLOOKUP($F$26,労務比率,AX22,FALSE))))))</f>
        <v>0</v>
      </c>
      <c r="AM23" s="457"/>
      <c r="AN23" s="422">
        <f>IF(V22="賃金で算定",0,INT(AH23*AL23/100))</f>
        <v>0</v>
      </c>
      <c r="AO23" s="423"/>
      <c r="AP23" s="423"/>
      <c r="AQ23" s="423"/>
      <c r="AR23" s="423"/>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x14ac:dyDescent="0.15">
      <c r="B24" s="460"/>
      <c r="C24" s="461"/>
      <c r="D24" s="461"/>
      <c r="E24" s="461"/>
      <c r="F24" s="461"/>
      <c r="G24" s="461"/>
      <c r="H24" s="461"/>
      <c r="I24" s="462"/>
      <c r="J24" s="460"/>
      <c r="K24" s="461"/>
      <c r="L24" s="461"/>
      <c r="M24" s="461"/>
      <c r="N24" s="466"/>
      <c r="O24" s="395"/>
      <c r="P24" s="373" t="s">
        <v>48</v>
      </c>
      <c r="Q24" s="54"/>
      <c r="R24" s="373" t="s">
        <v>49</v>
      </c>
      <c r="S24" s="199"/>
      <c r="T24" s="615" t="s">
        <v>50</v>
      </c>
      <c r="U24" s="638"/>
      <c r="V24" s="473"/>
      <c r="W24" s="474"/>
      <c r="X24" s="474"/>
      <c r="Y24" s="45"/>
      <c r="Z24" s="43"/>
      <c r="AA24" s="44"/>
      <c r="AB24" s="44"/>
      <c r="AC24" s="45"/>
      <c r="AD24" s="43"/>
      <c r="AE24" s="44"/>
      <c r="AF24" s="44"/>
      <c r="AG24" s="50"/>
      <c r="AH24" s="450">
        <f>IF(V24="賃金で算定",V25+Z25-AD25,0)</f>
        <v>0</v>
      </c>
      <c r="AI24" s="451"/>
      <c r="AJ24" s="451"/>
      <c r="AK24" s="452"/>
      <c r="AL24" s="70"/>
      <c r="AM24" s="71"/>
      <c r="AN24" s="424"/>
      <c r="AO24" s="425"/>
      <c r="AP24" s="425"/>
      <c r="AQ24" s="425"/>
      <c r="AR24" s="425"/>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x14ac:dyDescent="0.15">
      <c r="B25" s="463"/>
      <c r="C25" s="464"/>
      <c r="D25" s="464"/>
      <c r="E25" s="464"/>
      <c r="F25" s="464"/>
      <c r="G25" s="464"/>
      <c r="H25" s="464"/>
      <c r="I25" s="465"/>
      <c r="J25" s="463"/>
      <c r="K25" s="464"/>
      <c r="L25" s="464"/>
      <c r="M25" s="464"/>
      <c r="N25" s="467"/>
      <c r="O25" s="56"/>
      <c r="P25" s="18" t="s">
        <v>48</v>
      </c>
      <c r="Q25" s="55"/>
      <c r="R25" s="18" t="s">
        <v>49</v>
      </c>
      <c r="S25" s="56"/>
      <c r="T25" s="648" t="s">
        <v>51</v>
      </c>
      <c r="U25" s="648"/>
      <c r="V25" s="493"/>
      <c r="W25" s="494"/>
      <c r="X25" s="494"/>
      <c r="Y25" s="495"/>
      <c r="Z25" s="493"/>
      <c r="AA25" s="494"/>
      <c r="AB25" s="494"/>
      <c r="AC25" s="494"/>
      <c r="AD25" s="521"/>
      <c r="AE25" s="522"/>
      <c r="AF25" s="522"/>
      <c r="AG25" s="523"/>
      <c r="AH25" s="453">
        <f>IF(V24="賃金で算定",0,V25+Z25-AD25)</f>
        <v>0</v>
      </c>
      <c r="AI25" s="453"/>
      <c r="AJ25" s="453"/>
      <c r="AK25" s="454"/>
      <c r="AL25" s="456">
        <f>IF(V24="賃金で算定","賃金で算定",IF(OR(V25=0,$F$26="",AV24=""),0,IF(AW24="昔",VLOOKUP($F$26,労務比率,AX24,FALSE),IF(AW24="上",VLOOKUP($F$26,労務比率,AX24,FALSE),IF(AW24="中",VLOOKUP($F$26,労務比率,AX24,FALSE),VLOOKUP($F$26,労務比率,AX24,FALSE))))))</f>
        <v>0</v>
      </c>
      <c r="AM25" s="457"/>
      <c r="AN25" s="422">
        <f>IF(V24="賃金で算定",0,INT(AH25*AL25/100))</f>
        <v>0</v>
      </c>
      <c r="AO25" s="423"/>
      <c r="AP25" s="423"/>
      <c r="AQ25" s="423"/>
      <c r="AR25" s="423"/>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x14ac:dyDescent="0.15">
      <c r="B26" s="475" t="s">
        <v>144</v>
      </c>
      <c r="C26" s="476"/>
      <c r="D26" s="476"/>
      <c r="E26" s="477"/>
      <c r="F26" s="657"/>
      <c r="G26" s="485"/>
      <c r="H26" s="485"/>
      <c r="I26" s="485"/>
      <c r="J26" s="485"/>
      <c r="K26" s="485"/>
      <c r="L26" s="485"/>
      <c r="M26" s="485"/>
      <c r="N26" s="486"/>
      <c r="O26" s="475" t="s">
        <v>52</v>
      </c>
      <c r="P26" s="476"/>
      <c r="Q26" s="476"/>
      <c r="R26" s="476"/>
      <c r="S26" s="476"/>
      <c r="T26" s="476"/>
      <c r="U26" s="477"/>
      <c r="V26" s="450">
        <f>AH26</f>
        <v>0</v>
      </c>
      <c r="W26" s="451"/>
      <c r="X26" s="451"/>
      <c r="Y26" s="452"/>
      <c r="Z26" s="43"/>
      <c r="AA26" s="44"/>
      <c r="AB26" s="44"/>
      <c r="AC26" s="45"/>
      <c r="AD26" s="43"/>
      <c r="AE26" s="44"/>
      <c r="AF26" s="44"/>
      <c r="AG26" s="45"/>
      <c r="AH26" s="450">
        <f>AH16+AH18+AH20+AH22+AH24</f>
        <v>0</v>
      </c>
      <c r="AI26" s="451"/>
      <c r="AJ26" s="451"/>
      <c r="AK26" s="452"/>
      <c r="AL26" s="72"/>
      <c r="AM26" s="73"/>
      <c r="AN26" s="450">
        <f>AN16+AN18+AN20+AN22+AN24</f>
        <v>0</v>
      </c>
      <c r="AO26" s="451"/>
      <c r="AP26" s="451"/>
      <c r="AQ26" s="451"/>
      <c r="AR26" s="451"/>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x14ac:dyDescent="0.2">
      <c r="B27" s="478"/>
      <c r="C27" s="479"/>
      <c r="D27" s="479"/>
      <c r="E27" s="480"/>
      <c r="F27" s="658"/>
      <c r="G27" s="488"/>
      <c r="H27" s="488"/>
      <c r="I27" s="488"/>
      <c r="J27" s="488"/>
      <c r="K27" s="488"/>
      <c r="L27" s="488"/>
      <c r="M27" s="488"/>
      <c r="N27" s="489"/>
      <c r="O27" s="478"/>
      <c r="P27" s="479"/>
      <c r="Q27" s="479"/>
      <c r="R27" s="479"/>
      <c r="S27" s="479"/>
      <c r="T27" s="479"/>
      <c r="U27" s="480"/>
      <c r="V27" s="561">
        <f>V17+V19+V21+V23+V25-V26</f>
        <v>0</v>
      </c>
      <c r="W27" s="582"/>
      <c r="X27" s="582"/>
      <c r="Y27" s="585"/>
      <c r="Z27" s="561">
        <f>Z17+Z19+Z21+Z23+Z25</f>
        <v>0</v>
      </c>
      <c r="AA27" s="583"/>
      <c r="AB27" s="583"/>
      <c r="AC27" s="584"/>
      <c r="AD27" s="561">
        <f>AD17+AD19+AD21+AD23+AD25</f>
        <v>0</v>
      </c>
      <c r="AE27" s="583"/>
      <c r="AF27" s="583"/>
      <c r="AG27" s="584"/>
      <c r="AH27" s="561">
        <f>AY27</f>
        <v>0</v>
      </c>
      <c r="AI27" s="453"/>
      <c r="AJ27" s="453"/>
      <c r="AK27" s="453"/>
      <c r="AL27" s="322"/>
      <c r="AM27" s="323"/>
      <c r="AN27" s="561">
        <f>BB27</f>
        <v>0</v>
      </c>
      <c r="AO27" s="582"/>
      <c r="AP27" s="582"/>
      <c r="AQ27" s="582"/>
      <c r="AR27" s="58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x14ac:dyDescent="0.15">
      <c r="B28" s="481"/>
      <c r="C28" s="482"/>
      <c r="D28" s="482"/>
      <c r="E28" s="483"/>
      <c r="F28" s="491"/>
      <c r="G28" s="491"/>
      <c r="H28" s="491"/>
      <c r="I28" s="491"/>
      <c r="J28" s="491"/>
      <c r="K28" s="491"/>
      <c r="L28" s="491"/>
      <c r="M28" s="491"/>
      <c r="N28" s="492"/>
      <c r="O28" s="481"/>
      <c r="P28" s="482"/>
      <c r="Q28" s="482"/>
      <c r="R28" s="482"/>
      <c r="S28" s="482"/>
      <c r="T28" s="482"/>
      <c r="U28" s="483"/>
      <c r="V28" s="422"/>
      <c r="W28" s="423"/>
      <c r="X28" s="423"/>
      <c r="Y28" s="423"/>
      <c r="Z28" s="422"/>
      <c r="AA28" s="423"/>
      <c r="AB28" s="423"/>
      <c r="AC28" s="423"/>
      <c r="AD28" s="422"/>
      <c r="AE28" s="423"/>
      <c r="AF28" s="423"/>
      <c r="AG28" s="423"/>
      <c r="AH28" s="422">
        <f>AZ28</f>
        <v>0</v>
      </c>
      <c r="AI28" s="423"/>
      <c r="AJ28" s="423"/>
      <c r="AK28" s="472"/>
      <c r="AL28" s="76"/>
      <c r="AM28" s="77"/>
      <c r="AN28" s="422">
        <f>BC28</f>
        <v>0</v>
      </c>
      <c r="AO28" s="423"/>
      <c r="AP28" s="423"/>
      <c r="AQ28" s="423"/>
      <c r="AR28" s="423"/>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x14ac:dyDescent="0.15">
      <c r="D29" s="2" t="s">
        <v>22</v>
      </c>
      <c r="AD29" s="1" t="str">
        <f>IF(AND($F26="",$V26+$V27&gt;0),"事業の種類を選択してください。","")</f>
        <v/>
      </c>
      <c r="AN29" s="441">
        <f>IF(AN26=0,0,AN26+IF(AN28=0,AN27,AN28))</f>
        <v>0</v>
      </c>
      <c r="AO29" s="441"/>
      <c r="AP29" s="441"/>
      <c r="AQ29" s="441"/>
      <c r="AR29" s="441"/>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x14ac:dyDescent="0.15">
      <c r="AG30" s="19"/>
      <c r="AI30" s="20" t="s">
        <v>35</v>
      </c>
      <c r="AJ30" s="586"/>
      <c r="AK30" s="586"/>
      <c r="AL30" s="586"/>
      <c r="AM30" s="587" t="s">
        <v>278</v>
      </c>
      <c r="AN30" s="587"/>
      <c r="AO30" s="455"/>
      <c r="AP30" s="455"/>
      <c r="AQ30" s="455"/>
      <c r="AR30" s="455"/>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x14ac:dyDescent="0.15">
      <c r="D31" s="650"/>
      <c r="E31" s="650"/>
      <c r="F31" s="22" t="s">
        <v>0</v>
      </c>
      <c r="G31" s="650"/>
      <c r="H31" s="650"/>
      <c r="I31" s="22" t="s">
        <v>1</v>
      </c>
      <c r="J31" s="650"/>
      <c r="K31" s="650"/>
      <c r="L31" s="22" t="s">
        <v>23</v>
      </c>
      <c r="AG31" s="23"/>
      <c r="AI31" s="20" t="s">
        <v>37</v>
      </c>
      <c r="AJ31" s="455"/>
      <c r="AK31" s="455"/>
      <c r="AL31" s="30" t="s">
        <v>278</v>
      </c>
      <c r="AM31" s="455"/>
      <c r="AN31" s="455"/>
      <c r="AO31" s="30" t="s">
        <v>38</v>
      </c>
      <c r="AP31" s="455"/>
      <c r="AQ31" s="455"/>
      <c r="AR31" s="455"/>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x14ac:dyDescent="0.15">
      <c r="D32" s="19"/>
      <c r="E32" s="19"/>
      <c r="F32" s="19"/>
      <c r="G32" s="19"/>
      <c r="AA32" s="602" t="s">
        <v>24</v>
      </c>
      <c r="AB32" s="602"/>
      <c r="AC32" s="603"/>
      <c r="AD32" s="603"/>
      <c r="AE32" s="603"/>
      <c r="AF32" s="603"/>
      <c r="AG32" s="603"/>
      <c r="AH32" s="603"/>
      <c r="AI32" s="603"/>
      <c r="AJ32" s="603"/>
      <c r="AK32" s="603"/>
      <c r="AL32" s="603"/>
      <c r="AM32" s="603"/>
      <c r="AN32" s="603"/>
      <c r="AO32" s="603"/>
      <c r="AP32" s="603"/>
      <c r="AQ32" s="603"/>
      <c r="AR32" s="603"/>
      <c r="AS32" s="603"/>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x14ac:dyDescent="0.15">
      <c r="D33" s="5"/>
      <c r="E33" s="5"/>
      <c r="F33" s="5"/>
      <c r="G33" s="5"/>
      <c r="H33" s="17"/>
      <c r="I33" s="4"/>
      <c r="J33" s="4"/>
      <c r="K33" s="4"/>
      <c r="L33" s="4"/>
      <c r="M33" s="4"/>
      <c r="N33" s="4"/>
      <c r="O33" s="4"/>
      <c r="P33" s="4"/>
      <c r="Q33" s="4"/>
      <c r="R33" s="24"/>
      <c r="X33" s="579" t="s">
        <v>25</v>
      </c>
      <c r="Y33" s="579"/>
      <c r="Z33" s="579"/>
      <c r="AA33" s="2"/>
      <c r="AB33" s="2"/>
      <c r="AC33" s="601"/>
      <c r="AD33" s="601"/>
      <c r="AE33" s="601"/>
      <c r="AF33" s="601"/>
      <c r="AG33" s="601"/>
      <c r="AH33" s="601"/>
      <c r="AI33" s="601"/>
      <c r="AJ33" s="601"/>
      <c r="AK33" s="601"/>
      <c r="AL33" s="601"/>
      <c r="AM33" s="601"/>
      <c r="AN33" s="601"/>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x14ac:dyDescent="0.15">
      <c r="D34" s="650"/>
      <c r="E34" s="650"/>
      <c r="F34" s="650"/>
      <c r="G34" s="650"/>
      <c r="H34" s="22" t="s">
        <v>27</v>
      </c>
      <c r="I34" s="22"/>
      <c r="J34" s="22"/>
      <c r="K34" s="22"/>
      <c r="L34" s="22"/>
      <c r="M34" s="22"/>
      <c r="N34" s="22"/>
      <c r="O34" s="22"/>
      <c r="P34" s="22"/>
      <c r="Q34" s="22"/>
      <c r="R34" s="26"/>
      <c r="S34" s="22"/>
      <c r="Y34" s="19"/>
      <c r="Z34" s="19"/>
      <c r="AA34" s="602" t="s">
        <v>28</v>
      </c>
      <c r="AB34" s="602"/>
      <c r="AC34" s="600"/>
      <c r="AD34" s="600"/>
      <c r="AE34" s="600"/>
      <c r="AF34" s="600"/>
      <c r="AG34" s="600"/>
      <c r="AH34" s="600"/>
      <c r="AI34" s="600"/>
      <c r="AJ34" s="600"/>
      <c r="AK34" s="600"/>
      <c r="AL34" s="600"/>
      <c r="AM34" s="600"/>
      <c r="AN34" s="600"/>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x14ac:dyDescent="0.15">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x14ac:dyDescent="0.15">
      <c r="D36" s="27" t="s">
        <v>29</v>
      </c>
      <c r="E36" s="27"/>
      <c r="F36" s="2"/>
      <c r="G36" s="2"/>
      <c r="H36" s="2"/>
      <c r="I36" s="2"/>
      <c r="J36" s="2"/>
      <c r="K36" s="2"/>
      <c r="L36" s="2"/>
      <c r="M36" s="2"/>
      <c r="N36" s="2"/>
      <c r="O36" s="2"/>
      <c r="P36" s="2"/>
      <c r="Q36" s="2"/>
      <c r="R36" s="2"/>
      <c r="S36" s="2"/>
      <c r="T36" s="2"/>
      <c r="U36" s="2"/>
      <c r="V36" s="2"/>
      <c r="W36" s="2"/>
      <c r="X36" s="2"/>
      <c r="AA36" s="594" t="s">
        <v>30</v>
      </c>
      <c r="AB36" s="595"/>
      <c r="AC36" s="651" t="s">
        <v>45</v>
      </c>
      <c r="AD36" s="652"/>
      <c r="AE36" s="652"/>
      <c r="AF36" s="652"/>
      <c r="AG36" s="652"/>
      <c r="AH36" s="653"/>
      <c r="AI36" s="28"/>
      <c r="AJ36" s="580" t="s">
        <v>42</v>
      </c>
      <c r="AK36" s="580"/>
      <c r="AL36" s="580"/>
      <c r="AM36" s="580"/>
      <c r="AN36" s="580"/>
      <c r="AO36" s="33"/>
      <c r="AP36" s="563" t="s">
        <v>46</v>
      </c>
      <c r="AQ36" s="564"/>
      <c r="AR36" s="564"/>
      <c r="AS36" s="565"/>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x14ac:dyDescent="0.15">
      <c r="D37" s="401" t="s">
        <v>336</v>
      </c>
      <c r="E37" s="27"/>
      <c r="F37" s="2"/>
      <c r="G37" s="2"/>
      <c r="H37" s="2"/>
      <c r="I37" s="2"/>
      <c r="J37" s="2"/>
      <c r="K37" s="2"/>
      <c r="L37" s="2"/>
      <c r="M37" s="2"/>
      <c r="N37" s="2"/>
      <c r="O37" s="2"/>
      <c r="P37" s="2"/>
      <c r="Q37" s="2"/>
      <c r="R37" s="2"/>
      <c r="S37" s="2"/>
      <c r="T37" s="2"/>
      <c r="U37" s="2"/>
      <c r="V37" s="2"/>
      <c r="W37" s="2"/>
      <c r="X37" s="2"/>
      <c r="AA37" s="596"/>
      <c r="AB37" s="597"/>
      <c r="AC37" s="654"/>
      <c r="AD37" s="655"/>
      <c r="AE37" s="655"/>
      <c r="AF37" s="655"/>
      <c r="AG37" s="655"/>
      <c r="AH37" s="656"/>
      <c r="AI37" s="17"/>
      <c r="AJ37" s="581"/>
      <c r="AK37" s="581"/>
      <c r="AL37" s="581"/>
      <c r="AM37" s="581"/>
      <c r="AN37" s="581"/>
      <c r="AO37" s="32"/>
      <c r="AP37" s="566"/>
      <c r="AQ37" s="567"/>
      <c r="AR37" s="567"/>
      <c r="AS37" s="568"/>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x14ac:dyDescent="0.15">
      <c r="D38" s="27" t="s">
        <v>43</v>
      </c>
      <c r="E38" s="27"/>
      <c r="F38" s="2"/>
      <c r="G38" s="2"/>
      <c r="H38" s="2"/>
      <c r="I38" s="2"/>
      <c r="J38" s="2"/>
      <c r="K38" s="2"/>
      <c r="L38" s="2"/>
      <c r="M38" s="2"/>
      <c r="N38" s="2"/>
      <c r="O38" s="2"/>
      <c r="P38" s="2"/>
      <c r="Q38" s="2"/>
      <c r="R38" s="2"/>
      <c r="S38" s="2"/>
      <c r="T38" s="2"/>
      <c r="U38" s="2"/>
      <c r="V38" s="2"/>
      <c r="W38" s="2"/>
      <c r="X38" s="2"/>
      <c r="AA38" s="596"/>
      <c r="AB38" s="597"/>
      <c r="AC38" s="588"/>
      <c r="AD38" s="589"/>
      <c r="AE38" s="589"/>
      <c r="AF38" s="589"/>
      <c r="AG38" s="589"/>
      <c r="AH38" s="590"/>
      <c r="AI38" s="575"/>
      <c r="AJ38" s="576"/>
      <c r="AK38" s="576"/>
      <c r="AL38" s="576"/>
      <c r="AM38" s="576"/>
      <c r="AN38" s="576"/>
      <c r="AO38" s="442" t="s">
        <v>44</v>
      </c>
      <c r="AP38" s="444"/>
      <c r="AQ38" s="445"/>
      <c r="AR38" s="445"/>
      <c r="AS38" s="446"/>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x14ac:dyDescent="0.15">
      <c r="D39" s="29"/>
      <c r="E39" s="27"/>
      <c r="F39" s="2"/>
      <c r="G39" s="2"/>
      <c r="H39" s="2"/>
      <c r="I39" s="2"/>
      <c r="J39" s="2"/>
      <c r="K39" s="2"/>
      <c r="L39" s="2"/>
      <c r="M39" s="2"/>
      <c r="N39" s="2"/>
      <c r="O39" s="2"/>
      <c r="P39" s="2"/>
      <c r="Q39" s="2"/>
      <c r="R39" s="2"/>
      <c r="S39" s="2"/>
      <c r="T39" s="2"/>
      <c r="U39" s="2"/>
      <c r="V39" s="2"/>
      <c r="W39" s="2"/>
      <c r="X39" s="2"/>
      <c r="AA39" s="598"/>
      <c r="AB39" s="599"/>
      <c r="AC39" s="591"/>
      <c r="AD39" s="592"/>
      <c r="AE39" s="592"/>
      <c r="AF39" s="592"/>
      <c r="AG39" s="592"/>
      <c r="AH39" s="593"/>
      <c r="AI39" s="577"/>
      <c r="AJ39" s="578"/>
      <c r="AK39" s="578"/>
      <c r="AL39" s="578"/>
      <c r="AM39" s="578"/>
      <c r="AN39" s="578"/>
      <c r="AO39" s="443"/>
      <c r="AP39" s="447"/>
      <c r="AQ39" s="448"/>
      <c r="AR39" s="448"/>
      <c r="AS39" s="449"/>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x14ac:dyDescent="0.15">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x14ac:dyDescent="0.15">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x14ac:dyDescent="0.15">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x14ac:dyDescent="0.15">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x14ac:dyDescent="0.15">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x14ac:dyDescent="0.2">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x14ac:dyDescent="0.15">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x14ac:dyDescent="0.15">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x14ac:dyDescent="0.15">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x14ac:dyDescent="0.15">
      <c r="L49" s="60"/>
      <c r="M49" s="64"/>
      <c r="N49" s="64"/>
      <c r="O49" s="64"/>
      <c r="P49" s="64"/>
      <c r="Q49" s="64"/>
      <c r="R49" s="64"/>
      <c r="S49" s="64"/>
      <c r="T49" s="65"/>
      <c r="U49" s="65"/>
      <c r="V49" s="65"/>
      <c r="W49" s="65"/>
      <c r="X49" s="65"/>
      <c r="Y49" s="65"/>
      <c r="Z49" s="65"/>
      <c r="AA49" s="64"/>
      <c r="AB49" s="64"/>
      <c r="AC49" s="64"/>
      <c r="AL49" s="63"/>
      <c r="AM49" s="407" t="s">
        <v>335</v>
      </c>
      <c r="AN49" s="408"/>
      <c r="AO49" s="408"/>
      <c r="AP49" s="409"/>
      <c r="AX49" s="288"/>
      <c r="AY49" s="288"/>
      <c r="BA49" s="288"/>
      <c r="BB49" s="288"/>
      <c r="BC49" s="288"/>
      <c r="BD49" s="240"/>
      <c r="BE49" s="240"/>
    </row>
    <row r="50" spans="2:65" s="36" customFormat="1" ht="12.75" customHeight="1" x14ac:dyDescent="0.15">
      <c r="L50" s="60"/>
      <c r="M50" s="64"/>
      <c r="N50" s="64"/>
      <c r="O50" s="64"/>
      <c r="P50" s="64"/>
      <c r="Q50" s="64"/>
      <c r="R50" s="64"/>
      <c r="S50" s="64"/>
      <c r="T50" s="65"/>
      <c r="U50" s="65"/>
      <c r="V50" s="65"/>
      <c r="W50" s="65"/>
      <c r="X50" s="65"/>
      <c r="Y50" s="65"/>
      <c r="Z50" s="65"/>
      <c r="AA50" s="64"/>
      <c r="AB50" s="64"/>
      <c r="AC50" s="64"/>
      <c r="AL50" s="63"/>
      <c r="AM50" s="410"/>
      <c r="AN50" s="411"/>
      <c r="AO50" s="411"/>
      <c r="AP50" s="412"/>
      <c r="AX50" s="288"/>
      <c r="AY50" s="288"/>
      <c r="AZ50" s="288"/>
      <c r="BA50" s="288"/>
      <c r="BB50" s="288"/>
      <c r="BC50" s="288"/>
      <c r="BD50" s="240"/>
      <c r="BE50" s="240"/>
    </row>
    <row r="51" spans="2:65" s="36" customFormat="1" ht="12.75" customHeight="1" x14ac:dyDescent="0.15">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x14ac:dyDescent="0.15">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x14ac:dyDescent="0.15">
      <c r="B53" s="533" t="s">
        <v>2</v>
      </c>
      <c r="C53" s="534"/>
      <c r="D53" s="534"/>
      <c r="E53" s="534"/>
      <c r="F53" s="534"/>
      <c r="G53" s="534"/>
      <c r="H53" s="534"/>
      <c r="I53" s="534"/>
      <c r="J53" s="536" t="s">
        <v>10</v>
      </c>
      <c r="K53" s="536"/>
      <c r="L53" s="66" t="s">
        <v>3</v>
      </c>
      <c r="M53" s="536" t="s">
        <v>11</v>
      </c>
      <c r="N53" s="536"/>
      <c r="O53" s="537" t="s">
        <v>12</v>
      </c>
      <c r="P53" s="536"/>
      <c r="Q53" s="536"/>
      <c r="R53" s="536"/>
      <c r="S53" s="536"/>
      <c r="T53" s="536"/>
      <c r="U53" s="536" t="s">
        <v>13</v>
      </c>
      <c r="V53" s="536"/>
      <c r="W53" s="536"/>
      <c r="X53" s="60"/>
      <c r="Y53" s="60"/>
      <c r="Z53" s="60"/>
      <c r="AA53" s="60"/>
      <c r="AB53" s="60"/>
      <c r="AC53" s="60"/>
      <c r="AD53" s="37"/>
      <c r="AE53" s="37"/>
      <c r="AF53" s="37"/>
      <c r="AG53" s="37"/>
      <c r="AH53" s="37"/>
      <c r="AI53" s="37"/>
      <c r="AJ53" s="37"/>
      <c r="AK53" s="60"/>
      <c r="AL53" s="560">
        <f ca="1">$AL$9</f>
        <v>30</v>
      </c>
      <c r="AM53" s="414"/>
      <c r="AN53" s="419" t="s">
        <v>4</v>
      </c>
      <c r="AO53" s="419"/>
      <c r="AP53" s="414">
        <v>2</v>
      </c>
      <c r="AQ53" s="414"/>
      <c r="AR53" s="419" t="s">
        <v>5</v>
      </c>
      <c r="AS53" s="543"/>
      <c r="AT53" s="60"/>
      <c r="AU53" s="60"/>
      <c r="AX53" s="288"/>
      <c r="AY53" s="288"/>
      <c r="AZ53" s="288"/>
      <c r="BA53" s="288"/>
      <c r="BB53" s="288"/>
      <c r="BC53" s="288"/>
      <c r="BD53" s="240"/>
      <c r="BE53" s="240"/>
    </row>
    <row r="54" spans="2:65" s="36" customFormat="1" ht="13.5" customHeight="1" x14ac:dyDescent="0.15">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60"/>
      <c r="Y54" s="60"/>
      <c r="Z54" s="60"/>
      <c r="AA54" s="60"/>
      <c r="AB54" s="60"/>
      <c r="AC54" s="60"/>
      <c r="AD54" s="37"/>
      <c r="AE54" s="37"/>
      <c r="AF54" s="37"/>
      <c r="AG54" s="37"/>
      <c r="AH54" s="37"/>
      <c r="AI54" s="37"/>
      <c r="AJ54" s="37"/>
      <c r="AK54" s="60"/>
      <c r="AL54" s="415"/>
      <c r="AM54" s="416"/>
      <c r="AN54" s="420"/>
      <c r="AO54" s="420"/>
      <c r="AP54" s="416"/>
      <c r="AQ54" s="416"/>
      <c r="AR54" s="420"/>
      <c r="AS54" s="544"/>
      <c r="AT54" s="60"/>
      <c r="AU54" s="60"/>
      <c r="AX54" s="288"/>
      <c r="AY54" s="288"/>
      <c r="AZ54" s="288"/>
      <c r="BA54" s="288"/>
      <c r="BB54" s="288"/>
      <c r="BC54" s="288"/>
      <c r="BD54" s="240"/>
      <c r="BE54" s="240"/>
    </row>
    <row r="55" spans="2:65" s="36" customFormat="1" ht="9" customHeight="1" x14ac:dyDescent="0.15">
      <c r="B55" s="534"/>
      <c r="C55" s="534"/>
      <c r="D55" s="534"/>
      <c r="E55" s="534"/>
      <c r="F55" s="534"/>
      <c r="G55" s="534"/>
      <c r="H55" s="534"/>
      <c r="I55" s="534"/>
      <c r="J55" s="539"/>
      <c r="K55" s="525"/>
      <c r="L55" s="541"/>
      <c r="M55" s="528"/>
      <c r="N55" s="525"/>
      <c r="O55" s="528"/>
      <c r="P55" s="531"/>
      <c r="Q55" s="531"/>
      <c r="R55" s="531"/>
      <c r="S55" s="531"/>
      <c r="T55" s="525"/>
      <c r="U55" s="528"/>
      <c r="V55" s="531"/>
      <c r="W55" s="525"/>
      <c r="X55" s="60"/>
      <c r="Y55" s="60"/>
      <c r="Z55" s="60"/>
      <c r="AA55" s="60"/>
      <c r="AB55" s="60"/>
      <c r="AC55" s="60"/>
      <c r="AD55" s="37"/>
      <c r="AE55" s="37"/>
      <c r="AF55" s="37"/>
      <c r="AG55" s="37"/>
      <c r="AH55" s="37"/>
      <c r="AI55" s="37"/>
      <c r="AJ55" s="37"/>
      <c r="AK55" s="60"/>
      <c r="AL55" s="417"/>
      <c r="AM55" s="418"/>
      <c r="AN55" s="421"/>
      <c r="AO55" s="421"/>
      <c r="AP55" s="418"/>
      <c r="AQ55" s="418"/>
      <c r="AR55" s="421"/>
      <c r="AS55" s="545"/>
      <c r="AT55" s="60"/>
      <c r="AU55" s="60"/>
      <c r="AX55" s="288"/>
      <c r="AY55" s="288"/>
      <c r="AZ55" s="288"/>
      <c r="BA55" s="288"/>
      <c r="BB55" s="288"/>
      <c r="BC55" s="288"/>
      <c r="BD55" s="240"/>
      <c r="BE55" s="240"/>
    </row>
    <row r="56" spans="2:65" s="36" customFormat="1" ht="6" customHeight="1" x14ac:dyDescent="0.15">
      <c r="B56" s="535"/>
      <c r="C56" s="535"/>
      <c r="D56" s="535"/>
      <c r="E56" s="535"/>
      <c r="F56" s="535"/>
      <c r="G56" s="535"/>
      <c r="H56" s="535"/>
      <c r="I56" s="535"/>
      <c r="J56" s="539"/>
      <c r="K56" s="526"/>
      <c r="L56" s="542"/>
      <c r="M56" s="529"/>
      <c r="N56" s="526"/>
      <c r="O56" s="529"/>
      <c r="P56" s="532"/>
      <c r="Q56" s="532"/>
      <c r="R56" s="532"/>
      <c r="S56" s="532"/>
      <c r="T56" s="526"/>
      <c r="U56" s="529"/>
      <c r="V56" s="532"/>
      <c r="W56" s="526"/>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x14ac:dyDescent="0.15">
      <c r="B57" s="499" t="s">
        <v>54</v>
      </c>
      <c r="C57" s="500"/>
      <c r="D57" s="500"/>
      <c r="E57" s="500"/>
      <c r="F57" s="500"/>
      <c r="G57" s="500"/>
      <c r="H57" s="500"/>
      <c r="I57" s="501"/>
      <c r="J57" s="499" t="s">
        <v>6</v>
      </c>
      <c r="K57" s="500"/>
      <c r="L57" s="500"/>
      <c r="M57" s="500"/>
      <c r="N57" s="508"/>
      <c r="O57" s="511" t="s">
        <v>55</v>
      </c>
      <c r="P57" s="500"/>
      <c r="Q57" s="500"/>
      <c r="R57" s="500"/>
      <c r="S57" s="500"/>
      <c r="T57" s="500"/>
      <c r="U57" s="501"/>
      <c r="V57" s="67" t="s">
        <v>56</v>
      </c>
      <c r="W57" s="68"/>
      <c r="X57" s="68"/>
      <c r="Y57" s="514" t="s">
        <v>57</v>
      </c>
      <c r="Z57" s="514"/>
      <c r="AA57" s="514"/>
      <c r="AB57" s="514"/>
      <c r="AC57" s="514"/>
      <c r="AD57" s="514"/>
      <c r="AE57" s="514"/>
      <c r="AF57" s="514"/>
      <c r="AG57" s="514"/>
      <c r="AH57" s="514"/>
      <c r="AI57" s="68"/>
      <c r="AJ57" s="68"/>
      <c r="AK57" s="69"/>
      <c r="AL57" s="562" t="s">
        <v>285</v>
      </c>
      <c r="AM57" s="562"/>
      <c r="AN57" s="426" t="s">
        <v>34</v>
      </c>
      <c r="AO57" s="426"/>
      <c r="AP57" s="426"/>
      <c r="AQ57" s="426"/>
      <c r="AR57" s="426"/>
      <c r="AS57" s="427"/>
      <c r="AT57" s="60"/>
      <c r="AU57" s="60"/>
      <c r="AX57" s="288"/>
      <c r="AY57" s="288"/>
      <c r="AZ57" s="288"/>
      <c r="BA57" s="288"/>
      <c r="BB57" s="288"/>
      <c r="BC57" s="288"/>
      <c r="BD57" s="240"/>
      <c r="BE57" s="240"/>
    </row>
    <row r="58" spans="2:65" s="36" customFormat="1" ht="13.5" customHeight="1" x14ac:dyDescent="0.15">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9" t="s">
        <v>16</v>
      </c>
      <c r="AA58" s="570"/>
      <c r="AB58" s="570"/>
      <c r="AC58" s="571"/>
      <c r="AD58" s="546" t="s">
        <v>17</v>
      </c>
      <c r="AE58" s="547"/>
      <c r="AF58" s="547"/>
      <c r="AG58" s="548"/>
      <c r="AH58" s="552" t="s">
        <v>145</v>
      </c>
      <c r="AI58" s="553"/>
      <c r="AJ58" s="553"/>
      <c r="AK58" s="554"/>
      <c r="AL58" s="558" t="s">
        <v>286</v>
      </c>
      <c r="AM58" s="558"/>
      <c r="AN58" s="428" t="s">
        <v>19</v>
      </c>
      <c r="AO58" s="429"/>
      <c r="AP58" s="429"/>
      <c r="AQ58" s="429"/>
      <c r="AR58" s="430"/>
      <c r="AS58" s="431"/>
      <c r="AT58" s="60"/>
      <c r="AU58" s="60"/>
      <c r="AX58" s="288"/>
      <c r="AY58" s="351" t="s">
        <v>312</v>
      </c>
      <c r="AZ58" s="351" t="s">
        <v>312</v>
      </c>
      <c r="BA58" s="351" t="s">
        <v>310</v>
      </c>
      <c r="BB58" s="432" t="s">
        <v>311</v>
      </c>
      <c r="BC58" s="433"/>
      <c r="BD58" s="240"/>
      <c r="BE58" s="240"/>
    </row>
    <row r="59" spans="2:65" s="36" customFormat="1" ht="13.5" customHeight="1" x14ac:dyDescent="0.15">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72"/>
      <c r="AA59" s="573"/>
      <c r="AB59" s="573"/>
      <c r="AC59" s="574"/>
      <c r="AD59" s="549"/>
      <c r="AE59" s="550"/>
      <c r="AF59" s="550"/>
      <c r="AG59" s="551"/>
      <c r="AH59" s="555"/>
      <c r="AI59" s="556"/>
      <c r="AJ59" s="556"/>
      <c r="AK59" s="557"/>
      <c r="AL59" s="559"/>
      <c r="AM59" s="559"/>
      <c r="AN59" s="458"/>
      <c r="AO59" s="458"/>
      <c r="AP59" s="458"/>
      <c r="AQ59" s="458"/>
      <c r="AR59" s="458"/>
      <c r="AS59" s="459"/>
      <c r="AT59" s="60"/>
      <c r="AU59" s="60"/>
      <c r="AX59" s="288"/>
      <c r="AY59" s="352"/>
      <c r="AZ59" s="353" t="s">
        <v>306</v>
      </c>
      <c r="BA59" s="353" t="s">
        <v>309</v>
      </c>
      <c r="BB59" s="354" t="s">
        <v>307</v>
      </c>
      <c r="BC59" s="353" t="s">
        <v>306</v>
      </c>
      <c r="BD59" s="240"/>
      <c r="BE59" s="240"/>
      <c r="BL59" s="240" t="s">
        <v>320</v>
      </c>
      <c r="BM59" s="240" t="s">
        <v>213</v>
      </c>
    </row>
    <row r="60" spans="2:65" s="36" customFormat="1" ht="18" customHeight="1" x14ac:dyDescent="0.15">
      <c r="B60" s="460"/>
      <c r="C60" s="461"/>
      <c r="D60" s="461"/>
      <c r="E60" s="461"/>
      <c r="F60" s="461"/>
      <c r="G60" s="461"/>
      <c r="H60" s="461"/>
      <c r="I60" s="462"/>
      <c r="J60" s="460"/>
      <c r="K60" s="461"/>
      <c r="L60" s="461"/>
      <c r="M60" s="461"/>
      <c r="N60" s="466"/>
      <c r="O60" s="395"/>
      <c r="P60" s="388" t="s">
        <v>0</v>
      </c>
      <c r="Q60" s="54"/>
      <c r="R60" s="388" t="s">
        <v>1</v>
      </c>
      <c r="S60" s="199"/>
      <c r="T60" s="468" t="s">
        <v>60</v>
      </c>
      <c r="U60" s="469"/>
      <c r="V60" s="473"/>
      <c r="W60" s="474"/>
      <c r="X60" s="474"/>
      <c r="Y60" s="78" t="s">
        <v>8</v>
      </c>
      <c r="Z60" s="137"/>
      <c r="AA60" s="138"/>
      <c r="AB60" s="138"/>
      <c r="AC60" s="139" t="s">
        <v>8</v>
      </c>
      <c r="AD60" s="137"/>
      <c r="AE60" s="138"/>
      <c r="AF60" s="138"/>
      <c r="AG60" s="140" t="s">
        <v>8</v>
      </c>
      <c r="AH60" s="450">
        <f>IF(V60="賃金で算定",V61+Z61-AD61,0)</f>
        <v>0</v>
      </c>
      <c r="AI60" s="451"/>
      <c r="AJ60" s="451"/>
      <c r="AK60" s="452"/>
      <c r="AL60" s="70"/>
      <c r="AM60" s="71"/>
      <c r="AN60" s="424"/>
      <c r="AO60" s="425"/>
      <c r="AP60" s="425"/>
      <c r="AQ60" s="425"/>
      <c r="AR60" s="425"/>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x14ac:dyDescent="0.15">
      <c r="B61" s="463"/>
      <c r="C61" s="464"/>
      <c r="D61" s="464"/>
      <c r="E61" s="464"/>
      <c r="F61" s="464"/>
      <c r="G61" s="464"/>
      <c r="H61" s="464"/>
      <c r="I61" s="465"/>
      <c r="J61" s="463"/>
      <c r="K61" s="464"/>
      <c r="L61" s="464"/>
      <c r="M61" s="464"/>
      <c r="N61" s="467"/>
      <c r="O61" s="201"/>
      <c r="P61" s="37" t="s">
        <v>0</v>
      </c>
      <c r="Q61" s="55"/>
      <c r="R61" s="37" t="s">
        <v>1</v>
      </c>
      <c r="S61" s="202"/>
      <c r="T61" s="470" t="s">
        <v>61</v>
      </c>
      <c r="U61" s="471"/>
      <c r="V61" s="493"/>
      <c r="W61" s="494"/>
      <c r="X61" s="494"/>
      <c r="Y61" s="495"/>
      <c r="Z61" s="521"/>
      <c r="AA61" s="522"/>
      <c r="AB61" s="522"/>
      <c r="AC61" s="522"/>
      <c r="AD61" s="521"/>
      <c r="AE61" s="522"/>
      <c r="AF61" s="522"/>
      <c r="AG61" s="523"/>
      <c r="AH61" s="453">
        <f>IF(V60="賃金で算定",0,V61+Z61-AD61)</f>
        <v>0</v>
      </c>
      <c r="AI61" s="453"/>
      <c r="AJ61" s="453"/>
      <c r="AK61" s="454"/>
      <c r="AL61" s="456">
        <f>IF(V60="賃金で算定","賃金で算定",IF(OR(V61=0,$F78="",AV60=""),0,IF(AW60="昔",VLOOKUP($F78,労務比率,AX60,FALSE),IF(AW60="上",VLOOKUP($F78,労務比率,AX60,FALSE),IF(AW60="中",VLOOKUP($F78,労務比率,AX60,FALSE),VLOOKUP($F78,労務比率,AX60,FALSE))))))</f>
        <v>0</v>
      </c>
      <c r="AM61" s="457"/>
      <c r="AN61" s="422">
        <f>IF(V60="賃金で算定",0,INT(AH61*AL61/100))</f>
        <v>0</v>
      </c>
      <c r="AO61" s="423"/>
      <c r="AP61" s="423"/>
      <c r="AQ61" s="423"/>
      <c r="AR61" s="423"/>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x14ac:dyDescent="0.15">
      <c r="B62" s="460"/>
      <c r="C62" s="461"/>
      <c r="D62" s="461"/>
      <c r="E62" s="461"/>
      <c r="F62" s="461"/>
      <c r="G62" s="461"/>
      <c r="H62" s="461"/>
      <c r="I62" s="462"/>
      <c r="J62" s="460"/>
      <c r="K62" s="461"/>
      <c r="L62" s="461"/>
      <c r="M62" s="461"/>
      <c r="N62" s="466"/>
      <c r="O62" s="395"/>
      <c r="P62" s="388" t="s">
        <v>48</v>
      </c>
      <c r="Q62" s="54"/>
      <c r="R62" s="388" t="s">
        <v>49</v>
      </c>
      <c r="S62" s="199"/>
      <c r="T62" s="468" t="s">
        <v>50</v>
      </c>
      <c r="U62" s="469"/>
      <c r="V62" s="473"/>
      <c r="W62" s="474"/>
      <c r="X62" s="474"/>
      <c r="Y62" s="79"/>
      <c r="Z62" s="43"/>
      <c r="AA62" s="44"/>
      <c r="AB62" s="44"/>
      <c r="AC62" s="45"/>
      <c r="AD62" s="43"/>
      <c r="AE62" s="44"/>
      <c r="AF62" s="44"/>
      <c r="AG62" s="50"/>
      <c r="AH62" s="450">
        <f>IF(V62="賃金で算定",V63+Z63-AD63,0)</f>
        <v>0</v>
      </c>
      <c r="AI62" s="451"/>
      <c r="AJ62" s="451"/>
      <c r="AK62" s="452"/>
      <c r="AL62" s="70"/>
      <c r="AM62" s="71"/>
      <c r="AN62" s="424"/>
      <c r="AO62" s="425"/>
      <c r="AP62" s="425"/>
      <c r="AQ62" s="425"/>
      <c r="AR62" s="425"/>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x14ac:dyDescent="0.15">
      <c r="B63" s="463"/>
      <c r="C63" s="464"/>
      <c r="D63" s="464"/>
      <c r="E63" s="464"/>
      <c r="F63" s="464"/>
      <c r="G63" s="464"/>
      <c r="H63" s="464"/>
      <c r="I63" s="465"/>
      <c r="J63" s="463"/>
      <c r="K63" s="464"/>
      <c r="L63" s="464"/>
      <c r="M63" s="464"/>
      <c r="N63" s="467"/>
      <c r="O63" s="201"/>
      <c r="P63" s="389" t="s">
        <v>48</v>
      </c>
      <c r="Q63" s="55"/>
      <c r="R63" s="389" t="s">
        <v>49</v>
      </c>
      <c r="S63" s="202"/>
      <c r="T63" s="470" t="s">
        <v>51</v>
      </c>
      <c r="U63" s="471"/>
      <c r="V63" s="493"/>
      <c r="W63" s="494"/>
      <c r="X63" s="494"/>
      <c r="Y63" s="495"/>
      <c r="Z63" s="521"/>
      <c r="AA63" s="522"/>
      <c r="AB63" s="522"/>
      <c r="AC63" s="522"/>
      <c r="AD63" s="521"/>
      <c r="AE63" s="522"/>
      <c r="AF63" s="522"/>
      <c r="AG63" s="523"/>
      <c r="AH63" s="453">
        <f>IF(V62="賃金で算定",0,V63+Z63-AD63)</f>
        <v>0</v>
      </c>
      <c r="AI63" s="453"/>
      <c r="AJ63" s="453"/>
      <c r="AK63" s="454"/>
      <c r="AL63" s="456">
        <f>IF(V62="賃金で算定","賃金で算定",IF(OR(V63=0,$F78="",AV62=""),0,IF(AW62="昔",VLOOKUP($F78,労務比率,AX62,FALSE),IF(AW62="上",VLOOKUP($F78,労務比率,AX62,FALSE),IF(AW62="中",VLOOKUP($F78,労務比率,AX62,FALSE),VLOOKUP($F78,労務比率,AX62,FALSE))))))</f>
        <v>0</v>
      </c>
      <c r="AM63" s="457"/>
      <c r="AN63" s="422">
        <f>IF(V62="賃金で算定",0,INT(AH63*AL63/100))</f>
        <v>0</v>
      </c>
      <c r="AO63" s="423"/>
      <c r="AP63" s="423"/>
      <c r="AQ63" s="423"/>
      <c r="AR63" s="423"/>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x14ac:dyDescent="0.15">
      <c r="B64" s="460"/>
      <c r="C64" s="461"/>
      <c r="D64" s="461"/>
      <c r="E64" s="461"/>
      <c r="F64" s="461"/>
      <c r="G64" s="461"/>
      <c r="H64" s="461"/>
      <c r="I64" s="462"/>
      <c r="J64" s="460"/>
      <c r="K64" s="461"/>
      <c r="L64" s="461"/>
      <c r="M64" s="461"/>
      <c r="N64" s="466"/>
      <c r="O64" s="200"/>
      <c r="P64" s="388" t="s">
        <v>48</v>
      </c>
      <c r="Q64" s="54"/>
      <c r="R64" s="388" t="s">
        <v>49</v>
      </c>
      <c r="S64" s="199"/>
      <c r="T64" s="468" t="s">
        <v>50</v>
      </c>
      <c r="U64" s="469"/>
      <c r="V64" s="473"/>
      <c r="W64" s="474"/>
      <c r="X64" s="474"/>
      <c r="Y64" s="79"/>
      <c r="Z64" s="43"/>
      <c r="AA64" s="44"/>
      <c r="AB64" s="44"/>
      <c r="AC64" s="45"/>
      <c r="AD64" s="43"/>
      <c r="AE64" s="44"/>
      <c r="AF64" s="44"/>
      <c r="AG64" s="50"/>
      <c r="AH64" s="450">
        <f>IF(V64="賃金で算定",V65+Z65-AD65,0)</f>
        <v>0</v>
      </c>
      <c r="AI64" s="451"/>
      <c r="AJ64" s="451"/>
      <c r="AK64" s="452"/>
      <c r="AL64" s="70"/>
      <c r="AM64" s="71"/>
      <c r="AN64" s="424"/>
      <c r="AO64" s="425"/>
      <c r="AP64" s="425"/>
      <c r="AQ64" s="425"/>
      <c r="AR64" s="425"/>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x14ac:dyDescent="0.15">
      <c r="B65" s="463"/>
      <c r="C65" s="464"/>
      <c r="D65" s="464"/>
      <c r="E65" s="464"/>
      <c r="F65" s="464"/>
      <c r="G65" s="464"/>
      <c r="H65" s="464"/>
      <c r="I65" s="465"/>
      <c r="J65" s="463"/>
      <c r="K65" s="464"/>
      <c r="L65" s="464"/>
      <c r="M65" s="464"/>
      <c r="N65" s="467"/>
      <c r="O65" s="201"/>
      <c r="P65" s="389" t="s">
        <v>48</v>
      </c>
      <c r="Q65" s="55"/>
      <c r="R65" s="389" t="s">
        <v>49</v>
      </c>
      <c r="S65" s="202"/>
      <c r="T65" s="470" t="s">
        <v>51</v>
      </c>
      <c r="U65" s="471"/>
      <c r="V65" s="493"/>
      <c r="W65" s="494"/>
      <c r="X65" s="494"/>
      <c r="Y65" s="495"/>
      <c r="Z65" s="493"/>
      <c r="AA65" s="494"/>
      <c r="AB65" s="494"/>
      <c r="AC65" s="494"/>
      <c r="AD65" s="493"/>
      <c r="AE65" s="494"/>
      <c r="AF65" s="494"/>
      <c r="AG65" s="495"/>
      <c r="AH65" s="453">
        <f>IF(V64="賃金で算定",0,V65+Z65-AD65)</f>
        <v>0</v>
      </c>
      <c r="AI65" s="453"/>
      <c r="AJ65" s="453"/>
      <c r="AK65" s="454"/>
      <c r="AL65" s="456">
        <f>IF(V64="賃金で算定","賃金で算定",IF(OR(V65=0,$F78="",AV64=""),0,IF(AW64="昔",VLOOKUP($F78,労務比率,AX64,FALSE),IF(AW64="上",VLOOKUP($F78,労務比率,AX64,FALSE),IF(AW64="中",VLOOKUP($F78,労務比率,AX64,FALSE),VLOOKUP($F78,労務比率,AX64,FALSE))))))</f>
        <v>0</v>
      </c>
      <c r="AM65" s="457"/>
      <c r="AN65" s="422">
        <f>IF(V64="賃金で算定",0,INT(AH65*AL65/100))</f>
        <v>0</v>
      </c>
      <c r="AO65" s="423"/>
      <c r="AP65" s="423"/>
      <c r="AQ65" s="423"/>
      <c r="AR65" s="423"/>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x14ac:dyDescent="0.15">
      <c r="B66" s="460"/>
      <c r="C66" s="461"/>
      <c r="D66" s="461"/>
      <c r="E66" s="461"/>
      <c r="F66" s="461"/>
      <c r="G66" s="461"/>
      <c r="H66" s="461"/>
      <c r="I66" s="462"/>
      <c r="J66" s="460"/>
      <c r="K66" s="461"/>
      <c r="L66" s="461"/>
      <c r="M66" s="461"/>
      <c r="N66" s="466"/>
      <c r="O66" s="200"/>
      <c r="P66" s="388" t="s">
        <v>48</v>
      </c>
      <c r="Q66" s="54"/>
      <c r="R66" s="388" t="s">
        <v>49</v>
      </c>
      <c r="S66" s="199"/>
      <c r="T66" s="468" t="s">
        <v>50</v>
      </c>
      <c r="U66" s="469"/>
      <c r="V66" s="473"/>
      <c r="W66" s="474"/>
      <c r="X66" s="474"/>
      <c r="Y66" s="80"/>
      <c r="Z66" s="39"/>
      <c r="AA66" s="40"/>
      <c r="AB66" s="40"/>
      <c r="AC66" s="51"/>
      <c r="AD66" s="39"/>
      <c r="AE66" s="40"/>
      <c r="AF66" s="40"/>
      <c r="AG66" s="52"/>
      <c r="AH66" s="450">
        <f>IF(V66="賃金で算定",V67+Z67-AD67,0)</f>
        <v>0</v>
      </c>
      <c r="AI66" s="451"/>
      <c r="AJ66" s="451"/>
      <c r="AK66" s="452"/>
      <c r="AL66" s="70"/>
      <c r="AM66" s="71"/>
      <c r="AN66" s="424"/>
      <c r="AO66" s="425"/>
      <c r="AP66" s="425"/>
      <c r="AQ66" s="425"/>
      <c r="AR66" s="425"/>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x14ac:dyDescent="0.15">
      <c r="B67" s="463"/>
      <c r="C67" s="464"/>
      <c r="D67" s="464"/>
      <c r="E67" s="464"/>
      <c r="F67" s="464"/>
      <c r="G67" s="464"/>
      <c r="H67" s="464"/>
      <c r="I67" s="465"/>
      <c r="J67" s="463"/>
      <c r="K67" s="464"/>
      <c r="L67" s="464"/>
      <c r="M67" s="464"/>
      <c r="N67" s="467"/>
      <c r="O67" s="201"/>
      <c r="P67" s="389" t="s">
        <v>48</v>
      </c>
      <c r="Q67" s="55"/>
      <c r="R67" s="389" t="s">
        <v>49</v>
      </c>
      <c r="S67" s="202"/>
      <c r="T67" s="470" t="s">
        <v>51</v>
      </c>
      <c r="U67" s="471"/>
      <c r="V67" s="493"/>
      <c r="W67" s="494"/>
      <c r="X67" s="494"/>
      <c r="Y67" s="495"/>
      <c r="Z67" s="521"/>
      <c r="AA67" s="522"/>
      <c r="AB67" s="522"/>
      <c r="AC67" s="522"/>
      <c r="AD67" s="521"/>
      <c r="AE67" s="522"/>
      <c r="AF67" s="522"/>
      <c r="AG67" s="523"/>
      <c r="AH67" s="453">
        <f>IF(V66="賃金で算定",0,V67+Z67-AD67)</f>
        <v>0</v>
      </c>
      <c r="AI67" s="453"/>
      <c r="AJ67" s="453"/>
      <c r="AK67" s="454"/>
      <c r="AL67" s="456">
        <f>IF(V66="賃金で算定","賃金で算定",IF(OR(V67=0,$F78="",AV66=""),0,IF(AW66="昔",VLOOKUP($F78,労務比率,AX66,FALSE),IF(AW66="上",VLOOKUP($F78,労務比率,AX66,FALSE),IF(AW66="中",VLOOKUP($F78,労務比率,AX66,FALSE),VLOOKUP($F78,労務比率,AX66,FALSE))))))</f>
        <v>0</v>
      </c>
      <c r="AM67" s="457"/>
      <c r="AN67" s="422">
        <f>IF(V66="賃金で算定",0,INT(AH67*AL67/100))</f>
        <v>0</v>
      </c>
      <c r="AO67" s="423"/>
      <c r="AP67" s="423"/>
      <c r="AQ67" s="423"/>
      <c r="AR67" s="423"/>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x14ac:dyDescent="0.15">
      <c r="B68" s="460"/>
      <c r="C68" s="461"/>
      <c r="D68" s="461"/>
      <c r="E68" s="461"/>
      <c r="F68" s="461"/>
      <c r="G68" s="461"/>
      <c r="H68" s="461"/>
      <c r="I68" s="462"/>
      <c r="J68" s="460"/>
      <c r="K68" s="461"/>
      <c r="L68" s="461"/>
      <c r="M68" s="461"/>
      <c r="N68" s="466"/>
      <c r="O68" s="200"/>
      <c r="P68" s="388" t="s">
        <v>48</v>
      </c>
      <c r="Q68" s="54"/>
      <c r="R68" s="388" t="s">
        <v>49</v>
      </c>
      <c r="S68" s="199"/>
      <c r="T68" s="468" t="s">
        <v>50</v>
      </c>
      <c r="U68" s="469"/>
      <c r="V68" s="473"/>
      <c r="W68" s="474"/>
      <c r="X68" s="474"/>
      <c r="Y68" s="79"/>
      <c r="Z68" s="43"/>
      <c r="AA68" s="44"/>
      <c r="AB68" s="44"/>
      <c r="AC68" s="45"/>
      <c r="AD68" s="43"/>
      <c r="AE68" s="44"/>
      <c r="AF68" s="44"/>
      <c r="AG68" s="50"/>
      <c r="AH68" s="450">
        <f>IF(V68="賃金で算定",V69+Z69-AD69,0)</f>
        <v>0</v>
      </c>
      <c r="AI68" s="451"/>
      <c r="AJ68" s="451"/>
      <c r="AK68" s="452"/>
      <c r="AL68" s="70"/>
      <c r="AM68" s="71"/>
      <c r="AN68" s="424"/>
      <c r="AO68" s="425"/>
      <c r="AP68" s="425"/>
      <c r="AQ68" s="425"/>
      <c r="AR68" s="425"/>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x14ac:dyDescent="0.15">
      <c r="B69" s="463"/>
      <c r="C69" s="464"/>
      <c r="D69" s="464"/>
      <c r="E69" s="464"/>
      <c r="F69" s="464"/>
      <c r="G69" s="464"/>
      <c r="H69" s="464"/>
      <c r="I69" s="465"/>
      <c r="J69" s="463"/>
      <c r="K69" s="464"/>
      <c r="L69" s="464"/>
      <c r="M69" s="464"/>
      <c r="N69" s="467"/>
      <c r="O69" s="201"/>
      <c r="P69" s="389" t="s">
        <v>48</v>
      </c>
      <c r="Q69" s="55"/>
      <c r="R69" s="389" t="s">
        <v>49</v>
      </c>
      <c r="S69" s="202"/>
      <c r="T69" s="470" t="s">
        <v>51</v>
      </c>
      <c r="U69" s="471"/>
      <c r="V69" s="493"/>
      <c r="W69" s="494"/>
      <c r="X69" s="494"/>
      <c r="Y69" s="495"/>
      <c r="Z69" s="493"/>
      <c r="AA69" s="494"/>
      <c r="AB69" s="494"/>
      <c r="AC69" s="494"/>
      <c r="AD69" s="521"/>
      <c r="AE69" s="522"/>
      <c r="AF69" s="522"/>
      <c r="AG69" s="523"/>
      <c r="AH69" s="453">
        <f>IF(V68="賃金で算定",0,V69+Z69-AD69)</f>
        <v>0</v>
      </c>
      <c r="AI69" s="453"/>
      <c r="AJ69" s="453"/>
      <c r="AK69" s="454"/>
      <c r="AL69" s="456">
        <f>IF(V68="賃金で算定","賃金で算定",IF(OR(V69=0,$F78="",AV68=""),0,IF(AW68="昔",VLOOKUP($F78,労務比率,AX68,FALSE),IF(AW68="上",VLOOKUP($F78,労務比率,AX68,FALSE),IF(AW68="中",VLOOKUP($F78,労務比率,AX68,FALSE),VLOOKUP($F78,労務比率,AX68,FALSE))))))</f>
        <v>0</v>
      </c>
      <c r="AM69" s="457"/>
      <c r="AN69" s="422">
        <f>IF(V68="賃金で算定",0,INT(AH69*AL69/100))</f>
        <v>0</v>
      </c>
      <c r="AO69" s="423"/>
      <c r="AP69" s="423"/>
      <c r="AQ69" s="423"/>
      <c r="AR69" s="423"/>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x14ac:dyDescent="0.15">
      <c r="B70" s="460"/>
      <c r="C70" s="461"/>
      <c r="D70" s="461"/>
      <c r="E70" s="461"/>
      <c r="F70" s="461"/>
      <c r="G70" s="461"/>
      <c r="H70" s="461"/>
      <c r="I70" s="462"/>
      <c r="J70" s="460"/>
      <c r="K70" s="461"/>
      <c r="L70" s="461"/>
      <c r="M70" s="461"/>
      <c r="N70" s="466"/>
      <c r="O70" s="200"/>
      <c r="P70" s="388" t="s">
        <v>48</v>
      </c>
      <c r="Q70" s="54"/>
      <c r="R70" s="388" t="s">
        <v>49</v>
      </c>
      <c r="S70" s="199"/>
      <c r="T70" s="468" t="s">
        <v>50</v>
      </c>
      <c r="U70" s="469"/>
      <c r="V70" s="473"/>
      <c r="W70" s="474"/>
      <c r="X70" s="474"/>
      <c r="Y70" s="79"/>
      <c r="Z70" s="43"/>
      <c r="AA70" s="44"/>
      <c r="AB70" s="44"/>
      <c r="AC70" s="45"/>
      <c r="AD70" s="43"/>
      <c r="AE70" s="44"/>
      <c r="AF70" s="44"/>
      <c r="AG70" s="50"/>
      <c r="AH70" s="450">
        <f>IF(V70="賃金で算定",V71+Z71-AD71,0)</f>
        <v>0</v>
      </c>
      <c r="AI70" s="451"/>
      <c r="AJ70" s="451"/>
      <c r="AK70" s="452"/>
      <c r="AL70" s="70"/>
      <c r="AM70" s="71"/>
      <c r="AN70" s="424"/>
      <c r="AO70" s="425"/>
      <c r="AP70" s="425"/>
      <c r="AQ70" s="425"/>
      <c r="AR70" s="425"/>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x14ac:dyDescent="0.15">
      <c r="B71" s="463"/>
      <c r="C71" s="464"/>
      <c r="D71" s="464"/>
      <c r="E71" s="464"/>
      <c r="F71" s="464"/>
      <c r="G71" s="464"/>
      <c r="H71" s="464"/>
      <c r="I71" s="465"/>
      <c r="J71" s="463"/>
      <c r="K71" s="464"/>
      <c r="L71" s="464"/>
      <c r="M71" s="464"/>
      <c r="N71" s="467"/>
      <c r="O71" s="201"/>
      <c r="P71" s="389" t="s">
        <v>48</v>
      </c>
      <c r="Q71" s="55"/>
      <c r="R71" s="389" t="s">
        <v>49</v>
      </c>
      <c r="S71" s="202"/>
      <c r="T71" s="470" t="s">
        <v>51</v>
      </c>
      <c r="U71" s="471"/>
      <c r="V71" s="493"/>
      <c r="W71" s="494"/>
      <c r="X71" s="494"/>
      <c r="Y71" s="495"/>
      <c r="Z71" s="493"/>
      <c r="AA71" s="494"/>
      <c r="AB71" s="494"/>
      <c r="AC71" s="494"/>
      <c r="AD71" s="521"/>
      <c r="AE71" s="522"/>
      <c r="AF71" s="522"/>
      <c r="AG71" s="523"/>
      <c r="AH71" s="453">
        <f>IF(V70="賃金で算定",0,V71+Z71-AD71)</f>
        <v>0</v>
      </c>
      <c r="AI71" s="453"/>
      <c r="AJ71" s="453"/>
      <c r="AK71" s="454"/>
      <c r="AL71" s="456">
        <f>IF(V70="賃金で算定","賃金で算定",IF(OR(V71=0,$F78="",AV70=""),0,IF(AW70="昔",VLOOKUP($F78,労務比率,AX70,FALSE),IF(AW70="上",VLOOKUP($F78,労務比率,AX70,FALSE),IF(AW70="中",VLOOKUP($F78,労務比率,AX70,FALSE),VLOOKUP($F78,労務比率,AX70,FALSE))))))</f>
        <v>0</v>
      </c>
      <c r="AM71" s="457"/>
      <c r="AN71" s="422">
        <f>IF(V70="賃金で算定",0,INT(AH71*AL71/100))</f>
        <v>0</v>
      </c>
      <c r="AO71" s="423"/>
      <c r="AP71" s="423"/>
      <c r="AQ71" s="423"/>
      <c r="AR71" s="423"/>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x14ac:dyDescent="0.15">
      <c r="B72" s="460"/>
      <c r="C72" s="461"/>
      <c r="D72" s="461"/>
      <c r="E72" s="461"/>
      <c r="F72" s="461"/>
      <c r="G72" s="461"/>
      <c r="H72" s="461"/>
      <c r="I72" s="462"/>
      <c r="J72" s="460"/>
      <c r="K72" s="461"/>
      <c r="L72" s="461"/>
      <c r="M72" s="461"/>
      <c r="N72" s="466"/>
      <c r="O72" s="200"/>
      <c r="P72" s="388" t="s">
        <v>48</v>
      </c>
      <c r="Q72" s="54"/>
      <c r="R72" s="388" t="s">
        <v>49</v>
      </c>
      <c r="S72" s="199"/>
      <c r="T72" s="468" t="s">
        <v>50</v>
      </c>
      <c r="U72" s="469"/>
      <c r="V72" s="473"/>
      <c r="W72" s="474"/>
      <c r="X72" s="474"/>
      <c r="Y72" s="79"/>
      <c r="Z72" s="43"/>
      <c r="AA72" s="44"/>
      <c r="AB72" s="44"/>
      <c r="AC72" s="45"/>
      <c r="AD72" s="43"/>
      <c r="AE72" s="44"/>
      <c r="AF72" s="44"/>
      <c r="AG72" s="50"/>
      <c r="AH72" s="450">
        <f>IF(V72="賃金で算定",V73+Z73-AD73,0)</f>
        <v>0</v>
      </c>
      <c r="AI72" s="451"/>
      <c r="AJ72" s="451"/>
      <c r="AK72" s="452"/>
      <c r="AL72" s="70"/>
      <c r="AM72" s="71"/>
      <c r="AN72" s="424"/>
      <c r="AO72" s="425"/>
      <c r="AP72" s="425"/>
      <c r="AQ72" s="425"/>
      <c r="AR72" s="425"/>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x14ac:dyDescent="0.15">
      <c r="B73" s="463"/>
      <c r="C73" s="464"/>
      <c r="D73" s="464"/>
      <c r="E73" s="464"/>
      <c r="F73" s="464"/>
      <c r="G73" s="464"/>
      <c r="H73" s="464"/>
      <c r="I73" s="465"/>
      <c r="J73" s="463"/>
      <c r="K73" s="464"/>
      <c r="L73" s="464"/>
      <c r="M73" s="464"/>
      <c r="N73" s="467"/>
      <c r="O73" s="201"/>
      <c r="P73" s="389" t="s">
        <v>48</v>
      </c>
      <c r="Q73" s="55"/>
      <c r="R73" s="389" t="s">
        <v>49</v>
      </c>
      <c r="S73" s="202"/>
      <c r="T73" s="470" t="s">
        <v>51</v>
      </c>
      <c r="U73" s="471"/>
      <c r="V73" s="493"/>
      <c r="W73" s="494"/>
      <c r="X73" s="494"/>
      <c r="Y73" s="495"/>
      <c r="Z73" s="493"/>
      <c r="AA73" s="494"/>
      <c r="AB73" s="494"/>
      <c r="AC73" s="494"/>
      <c r="AD73" s="521"/>
      <c r="AE73" s="522"/>
      <c r="AF73" s="522"/>
      <c r="AG73" s="523"/>
      <c r="AH73" s="453">
        <f>IF(V72="賃金で算定",0,V73+Z73-AD73)</f>
        <v>0</v>
      </c>
      <c r="AI73" s="453"/>
      <c r="AJ73" s="453"/>
      <c r="AK73" s="454"/>
      <c r="AL73" s="456">
        <f>IF(V72="賃金で算定","賃金で算定",IF(OR(V73=0,$F78="",AV72=""),0,IF(AW72="昔",VLOOKUP($F78,労務比率,AX72,FALSE),IF(AW72="上",VLOOKUP($F78,労務比率,AX72,FALSE),IF(AW72="中",VLOOKUP($F78,労務比率,AX72,FALSE),VLOOKUP($F78,労務比率,AX72,FALSE))))))</f>
        <v>0</v>
      </c>
      <c r="AM73" s="457"/>
      <c r="AN73" s="422">
        <f>IF(V72="賃金で算定",0,INT(AH73*AL73/100))</f>
        <v>0</v>
      </c>
      <c r="AO73" s="423"/>
      <c r="AP73" s="423"/>
      <c r="AQ73" s="423"/>
      <c r="AR73" s="423"/>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x14ac:dyDescent="0.15">
      <c r="B74" s="460"/>
      <c r="C74" s="461"/>
      <c r="D74" s="461"/>
      <c r="E74" s="461"/>
      <c r="F74" s="461"/>
      <c r="G74" s="461"/>
      <c r="H74" s="461"/>
      <c r="I74" s="462"/>
      <c r="J74" s="460"/>
      <c r="K74" s="461"/>
      <c r="L74" s="461"/>
      <c r="M74" s="461"/>
      <c r="N74" s="466"/>
      <c r="O74" s="200"/>
      <c r="P74" s="388" t="s">
        <v>48</v>
      </c>
      <c r="Q74" s="54"/>
      <c r="R74" s="388" t="s">
        <v>49</v>
      </c>
      <c r="S74" s="199"/>
      <c r="T74" s="468" t="s">
        <v>50</v>
      </c>
      <c r="U74" s="469"/>
      <c r="V74" s="473"/>
      <c r="W74" s="474"/>
      <c r="X74" s="474"/>
      <c r="Y74" s="79"/>
      <c r="Z74" s="43"/>
      <c r="AA74" s="44"/>
      <c r="AB74" s="44"/>
      <c r="AC74" s="45"/>
      <c r="AD74" s="43"/>
      <c r="AE74" s="44"/>
      <c r="AF74" s="44"/>
      <c r="AG74" s="50"/>
      <c r="AH74" s="450">
        <f>IF(V74="賃金で算定",V75+Z75-AD75,0)</f>
        <v>0</v>
      </c>
      <c r="AI74" s="451"/>
      <c r="AJ74" s="451"/>
      <c r="AK74" s="452"/>
      <c r="AL74" s="70"/>
      <c r="AM74" s="71"/>
      <c r="AN74" s="424"/>
      <c r="AO74" s="425"/>
      <c r="AP74" s="425"/>
      <c r="AQ74" s="425"/>
      <c r="AR74" s="425"/>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x14ac:dyDescent="0.15">
      <c r="B75" s="463"/>
      <c r="C75" s="464"/>
      <c r="D75" s="464"/>
      <c r="E75" s="464"/>
      <c r="F75" s="464"/>
      <c r="G75" s="464"/>
      <c r="H75" s="464"/>
      <c r="I75" s="465"/>
      <c r="J75" s="463"/>
      <c r="K75" s="464"/>
      <c r="L75" s="464"/>
      <c r="M75" s="464"/>
      <c r="N75" s="467"/>
      <c r="O75" s="201"/>
      <c r="P75" s="389" t="s">
        <v>48</v>
      </c>
      <c r="Q75" s="55"/>
      <c r="R75" s="389" t="s">
        <v>49</v>
      </c>
      <c r="S75" s="202"/>
      <c r="T75" s="470" t="s">
        <v>51</v>
      </c>
      <c r="U75" s="471"/>
      <c r="V75" s="493"/>
      <c r="W75" s="494"/>
      <c r="X75" s="494"/>
      <c r="Y75" s="495"/>
      <c r="Z75" s="493"/>
      <c r="AA75" s="494"/>
      <c r="AB75" s="494"/>
      <c r="AC75" s="494"/>
      <c r="AD75" s="521"/>
      <c r="AE75" s="522"/>
      <c r="AF75" s="522"/>
      <c r="AG75" s="523"/>
      <c r="AH75" s="453">
        <f>IF(V74="賃金で算定",0,V75+Z75-AD75)</f>
        <v>0</v>
      </c>
      <c r="AI75" s="453"/>
      <c r="AJ75" s="453"/>
      <c r="AK75" s="454"/>
      <c r="AL75" s="456">
        <f>IF(V74="賃金で算定","賃金で算定",IF(OR(V75=0,$F78="",AV74=""),0,IF(AW74="昔",VLOOKUP($F78,労務比率,AX74,FALSE),IF(AW74="上",VLOOKUP($F78,労務比率,AX74,FALSE),IF(AW74="中",VLOOKUP($F78,労務比率,AX74,FALSE),VLOOKUP($F78,労務比率,AX74,FALSE))))))</f>
        <v>0</v>
      </c>
      <c r="AM75" s="457"/>
      <c r="AN75" s="422">
        <f>IF(V74="賃金で算定",0,INT(AH75*AL75/100))</f>
        <v>0</v>
      </c>
      <c r="AO75" s="423"/>
      <c r="AP75" s="423"/>
      <c r="AQ75" s="423"/>
      <c r="AR75" s="423"/>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x14ac:dyDescent="0.15">
      <c r="B76" s="460"/>
      <c r="C76" s="461"/>
      <c r="D76" s="461"/>
      <c r="E76" s="461"/>
      <c r="F76" s="461"/>
      <c r="G76" s="461"/>
      <c r="H76" s="461"/>
      <c r="I76" s="462"/>
      <c r="J76" s="460"/>
      <c r="K76" s="461"/>
      <c r="L76" s="461"/>
      <c r="M76" s="461"/>
      <c r="N76" s="466"/>
      <c r="O76" s="200"/>
      <c r="P76" s="388" t="s">
        <v>48</v>
      </c>
      <c r="Q76" s="54"/>
      <c r="R76" s="388" t="s">
        <v>49</v>
      </c>
      <c r="S76" s="199"/>
      <c r="T76" s="468" t="s">
        <v>50</v>
      </c>
      <c r="U76" s="469"/>
      <c r="V76" s="473"/>
      <c r="W76" s="474"/>
      <c r="X76" s="474"/>
      <c r="Y76" s="79"/>
      <c r="Z76" s="43"/>
      <c r="AA76" s="44"/>
      <c r="AB76" s="44"/>
      <c r="AC76" s="45"/>
      <c r="AD76" s="43"/>
      <c r="AE76" s="44"/>
      <c r="AF76" s="44"/>
      <c r="AG76" s="50"/>
      <c r="AH76" s="450">
        <f>IF(V76="賃金で算定",V77+Z77-AD77,0)</f>
        <v>0</v>
      </c>
      <c r="AI76" s="451"/>
      <c r="AJ76" s="451"/>
      <c r="AK76" s="452"/>
      <c r="AL76" s="70"/>
      <c r="AM76" s="71"/>
      <c r="AN76" s="424"/>
      <c r="AO76" s="425"/>
      <c r="AP76" s="425"/>
      <c r="AQ76" s="425"/>
      <c r="AR76" s="425"/>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x14ac:dyDescent="0.15">
      <c r="B77" s="463"/>
      <c r="C77" s="464"/>
      <c r="D77" s="464"/>
      <c r="E77" s="464"/>
      <c r="F77" s="464"/>
      <c r="G77" s="464"/>
      <c r="H77" s="464"/>
      <c r="I77" s="465"/>
      <c r="J77" s="463"/>
      <c r="K77" s="464"/>
      <c r="L77" s="464"/>
      <c r="M77" s="464"/>
      <c r="N77" s="467"/>
      <c r="O77" s="201"/>
      <c r="P77" s="335" t="s">
        <v>48</v>
      </c>
      <c r="Q77" s="55"/>
      <c r="R77" s="389" t="s">
        <v>49</v>
      </c>
      <c r="S77" s="202"/>
      <c r="T77" s="470" t="s">
        <v>51</v>
      </c>
      <c r="U77" s="471"/>
      <c r="V77" s="493"/>
      <c r="W77" s="494"/>
      <c r="X77" s="494"/>
      <c r="Y77" s="495"/>
      <c r="Z77" s="493"/>
      <c r="AA77" s="494"/>
      <c r="AB77" s="494"/>
      <c r="AC77" s="494"/>
      <c r="AD77" s="521"/>
      <c r="AE77" s="522"/>
      <c r="AF77" s="522"/>
      <c r="AG77" s="523"/>
      <c r="AH77" s="422">
        <f>IF(V76="賃金で算定",0,V77+Z77-AD77)</f>
        <v>0</v>
      </c>
      <c r="AI77" s="423"/>
      <c r="AJ77" s="423"/>
      <c r="AK77" s="472"/>
      <c r="AL77" s="456">
        <f>IF(V76="賃金で算定","賃金で算定",IF(OR(V77=0,$F78="",AV76=""),0,IF(AW76="昔",VLOOKUP($F78,労務比率,AX76,FALSE),IF(AW76="上",VLOOKUP($F78,労務比率,AX76,FALSE),IF(AW76="中",VLOOKUP($F78,労務比率,AX76,FALSE),VLOOKUP($F78,労務比率,AX76,FALSE))))))</f>
        <v>0</v>
      </c>
      <c r="AM77" s="457"/>
      <c r="AN77" s="422">
        <f>IF(V76="賃金で算定",0,INT(AH77*AL77/100))</f>
        <v>0</v>
      </c>
      <c r="AO77" s="423"/>
      <c r="AP77" s="423"/>
      <c r="AQ77" s="423"/>
      <c r="AR77" s="423"/>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x14ac:dyDescent="0.15">
      <c r="B78" s="475" t="s">
        <v>144</v>
      </c>
      <c r="C78" s="476"/>
      <c r="D78" s="476"/>
      <c r="E78" s="477"/>
      <c r="F78" s="484"/>
      <c r="G78" s="485"/>
      <c r="H78" s="485"/>
      <c r="I78" s="485"/>
      <c r="J78" s="485"/>
      <c r="K78" s="485"/>
      <c r="L78" s="485"/>
      <c r="M78" s="485"/>
      <c r="N78" s="486"/>
      <c r="O78" s="475" t="s">
        <v>52</v>
      </c>
      <c r="P78" s="476"/>
      <c r="Q78" s="476"/>
      <c r="R78" s="476"/>
      <c r="S78" s="476"/>
      <c r="T78" s="476"/>
      <c r="U78" s="477"/>
      <c r="V78" s="496">
        <f>AH78</f>
        <v>0</v>
      </c>
      <c r="W78" s="497"/>
      <c r="X78" s="497"/>
      <c r="Y78" s="498"/>
      <c r="Z78" s="324"/>
      <c r="AA78" s="325"/>
      <c r="AB78" s="325"/>
      <c r="AC78" s="45"/>
      <c r="AD78" s="324"/>
      <c r="AE78" s="325"/>
      <c r="AF78" s="325"/>
      <c r="AG78" s="45"/>
      <c r="AH78" s="450">
        <f>AH60+AH62+AH64+AH66+AH68+AH70+AH72+AH74+AH76</f>
        <v>0</v>
      </c>
      <c r="AI78" s="451"/>
      <c r="AJ78" s="451"/>
      <c r="AK78" s="452"/>
      <c r="AL78" s="72"/>
      <c r="AM78" s="73"/>
      <c r="AN78" s="450">
        <f>AN60+AN62+AN64+AN66+AN68+AN70+AN72+AN74+AN76</f>
        <v>0</v>
      </c>
      <c r="AO78" s="451"/>
      <c r="AP78" s="451"/>
      <c r="AQ78" s="451"/>
      <c r="AR78" s="451"/>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x14ac:dyDescent="0.15">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3"/>
      <c r="X79" s="453"/>
      <c r="Y79" s="454"/>
      <c r="Z79" s="561">
        <f>Z61+Z63+Z65+Z67+Z69+Z71+Z73+Z75+Z77</f>
        <v>0</v>
      </c>
      <c r="AA79" s="453"/>
      <c r="AB79" s="453"/>
      <c r="AC79" s="453"/>
      <c r="AD79" s="561">
        <f>AD61+AD63+AD65+AD67+AD69+AD71+AD73+AD75+AD77</f>
        <v>0</v>
      </c>
      <c r="AE79" s="453"/>
      <c r="AF79" s="453"/>
      <c r="AG79" s="453"/>
      <c r="AH79" s="561">
        <f>AY79</f>
        <v>0</v>
      </c>
      <c r="AI79" s="453"/>
      <c r="AJ79" s="453"/>
      <c r="AK79" s="453"/>
      <c r="AL79" s="331"/>
      <c r="AM79" s="332"/>
      <c r="AN79" s="561">
        <f>BB79</f>
        <v>0</v>
      </c>
      <c r="AO79" s="453"/>
      <c r="AP79" s="453"/>
      <c r="AQ79" s="453"/>
      <c r="AR79" s="453"/>
      <c r="AS79" s="328"/>
      <c r="AT79" s="60"/>
      <c r="AU79" s="60"/>
      <c r="AW79" s="59"/>
      <c r="AX79" s="288"/>
      <c r="AY79" s="363">
        <f>AY61+AY63+AY65+AY67+AY69+AY71+AY73+AY75+AY77</f>
        <v>0</v>
      </c>
      <c r="AZ79" s="365"/>
      <c r="BA79" s="365"/>
      <c r="BB79" s="361">
        <f>BB78</f>
        <v>0</v>
      </c>
      <c r="BC79" s="369"/>
      <c r="BD79" s="240"/>
      <c r="BE79" s="240"/>
    </row>
    <row r="80" spans="2:65" s="36" customFormat="1" ht="18" customHeight="1" x14ac:dyDescent="0.15">
      <c r="B80" s="481"/>
      <c r="C80" s="482"/>
      <c r="D80" s="482"/>
      <c r="E80" s="483"/>
      <c r="F80" s="490"/>
      <c r="G80" s="491"/>
      <c r="H80" s="491"/>
      <c r="I80" s="491"/>
      <c r="J80" s="491"/>
      <c r="K80" s="491"/>
      <c r="L80" s="491"/>
      <c r="M80" s="491"/>
      <c r="N80" s="492"/>
      <c r="O80" s="481"/>
      <c r="P80" s="482"/>
      <c r="Q80" s="482"/>
      <c r="R80" s="482"/>
      <c r="S80" s="482"/>
      <c r="T80" s="482"/>
      <c r="U80" s="483"/>
      <c r="V80" s="422"/>
      <c r="W80" s="423"/>
      <c r="X80" s="423"/>
      <c r="Y80" s="472"/>
      <c r="Z80" s="422"/>
      <c r="AA80" s="423"/>
      <c r="AB80" s="423"/>
      <c r="AC80" s="423"/>
      <c r="AD80" s="422"/>
      <c r="AE80" s="423"/>
      <c r="AF80" s="423"/>
      <c r="AG80" s="423"/>
      <c r="AH80" s="422">
        <f>AZ80</f>
        <v>0</v>
      </c>
      <c r="AI80" s="423"/>
      <c r="AJ80" s="423"/>
      <c r="AK80" s="472"/>
      <c r="AL80" s="329"/>
      <c r="AM80" s="330"/>
      <c r="AN80" s="422">
        <f>BC80</f>
        <v>0</v>
      </c>
      <c r="AO80" s="423"/>
      <c r="AP80" s="423"/>
      <c r="AQ80" s="423"/>
      <c r="AR80" s="423"/>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x14ac:dyDescent="0.15">
      <c r="AD81" s="1" t="str">
        <f>IF(AND($F78="",$V78+$V79&gt;0),"事業の種類を選択してください。","")</f>
        <v/>
      </c>
      <c r="AE81" s="1"/>
      <c r="AF81" s="1"/>
      <c r="AG81" s="1"/>
      <c r="AH81" s="1"/>
      <c r="AI81" s="1"/>
      <c r="AJ81" s="1"/>
      <c r="AK81" s="1"/>
      <c r="AL81" s="1"/>
      <c r="AM81" s="1"/>
      <c r="AN81" s="441">
        <f>IF(AN78=0,0,AN78+IF(AN80=0,AN79,AN80))</f>
        <v>0</v>
      </c>
      <c r="AO81" s="441"/>
      <c r="AP81" s="441"/>
      <c r="AQ81" s="441"/>
      <c r="AR81" s="441"/>
      <c r="AS81" s="60"/>
      <c r="AT81" s="60"/>
      <c r="AU81" s="60"/>
      <c r="AW81" s="59"/>
      <c r="AX81" s="288"/>
      <c r="AY81" s="288"/>
      <c r="AZ81" s="288"/>
      <c r="BA81" s="288"/>
      <c r="BB81" s="288"/>
      <c r="BC81" s="288"/>
      <c r="BD81" s="240"/>
      <c r="BE81" s="240"/>
    </row>
    <row r="82" spans="2:57" s="36" customFormat="1" ht="31.5" customHeight="1" x14ac:dyDescent="0.15">
      <c r="AN82" s="81"/>
      <c r="AO82" s="81"/>
      <c r="AP82" s="81"/>
      <c r="AQ82" s="81"/>
      <c r="AR82" s="81"/>
      <c r="AS82" s="60"/>
      <c r="AT82" s="60"/>
      <c r="AU82" s="60"/>
      <c r="AW82" s="59"/>
      <c r="AX82" s="288"/>
      <c r="AY82" s="288"/>
      <c r="AZ82" s="288"/>
      <c r="BA82" s="288"/>
      <c r="BB82" s="288"/>
      <c r="BC82" s="288"/>
      <c r="BD82" s="240"/>
      <c r="BE82" s="240"/>
    </row>
    <row r="83" spans="2:57" s="36" customFormat="1" ht="7.5" customHeight="1" x14ac:dyDescent="0.15">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x14ac:dyDescent="0.15">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x14ac:dyDescent="0.15">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x14ac:dyDescent="0.15">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x14ac:dyDescent="0.15">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x14ac:dyDescent="0.15">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x14ac:dyDescent="0.15">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x14ac:dyDescent="0.15">
      <c r="L90" s="60"/>
      <c r="M90" s="64"/>
      <c r="N90" s="64"/>
      <c r="O90" s="64"/>
      <c r="P90" s="64"/>
      <c r="Q90" s="64"/>
      <c r="R90" s="64"/>
      <c r="S90" s="64"/>
      <c r="T90" s="65"/>
      <c r="U90" s="65"/>
      <c r="V90" s="65"/>
      <c r="W90" s="65"/>
      <c r="X90" s="65"/>
      <c r="Y90" s="65"/>
      <c r="Z90" s="65"/>
      <c r="AA90" s="64"/>
      <c r="AB90" s="64"/>
      <c r="AC90" s="64"/>
      <c r="AL90" s="63"/>
      <c r="AM90" s="407" t="s">
        <v>335</v>
      </c>
      <c r="AN90" s="408"/>
      <c r="AO90" s="408"/>
      <c r="AP90" s="409"/>
      <c r="AW90" s="59"/>
      <c r="AX90" s="288"/>
      <c r="AY90" s="288"/>
      <c r="AZ90" s="288"/>
      <c r="BA90" s="288"/>
      <c r="BB90" s="288"/>
      <c r="BC90" s="288"/>
      <c r="BD90" s="240"/>
      <c r="BE90" s="240"/>
    </row>
    <row r="91" spans="2:57" s="36" customFormat="1" ht="12.75" customHeight="1" x14ac:dyDescent="0.15">
      <c r="L91" s="60"/>
      <c r="M91" s="64"/>
      <c r="N91" s="64"/>
      <c r="O91" s="64"/>
      <c r="P91" s="64"/>
      <c r="Q91" s="64"/>
      <c r="R91" s="64"/>
      <c r="S91" s="64"/>
      <c r="T91" s="65"/>
      <c r="U91" s="65"/>
      <c r="V91" s="65"/>
      <c r="W91" s="65"/>
      <c r="X91" s="65"/>
      <c r="Y91" s="65"/>
      <c r="Z91" s="65"/>
      <c r="AA91" s="64"/>
      <c r="AB91" s="64"/>
      <c r="AC91" s="64"/>
      <c r="AL91" s="63"/>
      <c r="AM91" s="410"/>
      <c r="AN91" s="411"/>
      <c r="AO91" s="411"/>
      <c r="AP91" s="412"/>
      <c r="AW91" s="59"/>
      <c r="AX91" s="288"/>
      <c r="AY91" s="288"/>
      <c r="AZ91" s="288"/>
      <c r="BA91" s="288"/>
      <c r="BB91" s="288"/>
      <c r="BC91" s="288"/>
      <c r="BD91" s="240"/>
      <c r="BE91" s="240"/>
    </row>
    <row r="92" spans="2:57" s="36" customFormat="1" ht="12.75" customHeight="1" x14ac:dyDescent="0.15">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x14ac:dyDescent="0.15">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x14ac:dyDescent="0.15">
      <c r="B94" s="533" t="s">
        <v>2</v>
      </c>
      <c r="C94" s="534"/>
      <c r="D94" s="534"/>
      <c r="E94" s="534"/>
      <c r="F94" s="534"/>
      <c r="G94" s="534"/>
      <c r="H94" s="534"/>
      <c r="I94" s="534"/>
      <c r="J94" s="536" t="s">
        <v>10</v>
      </c>
      <c r="K94" s="536"/>
      <c r="L94" s="66" t="s">
        <v>3</v>
      </c>
      <c r="M94" s="536" t="s">
        <v>11</v>
      </c>
      <c r="N94" s="536"/>
      <c r="O94" s="537" t="s">
        <v>12</v>
      </c>
      <c r="P94" s="536"/>
      <c r="Q94" s="536"/>
      <c r="R94" s="536"/>
      <c r="S94" s="536"/>
      <c r="T94" s="536"/>
      <c r="U94" s="536" t="s">
        <v>13</v>
      </c>
      <c r="V94" s="536"/>
      <c r="W94" s="536"/>
      <c r="X94" s="60"/>
      <c r="Y94" s="60"/>
      <c r="Z94" s="60"/>
      <c r="AA94" s="60"/>
      <c r="AB94" s="60"/>
      <c r="AC94" s="60"/>
      <c r="AD94" s="37"/>
      <c r="AE94" s="37"/>
      <c r="AF94" s="37"/>
      <c r="AG94" s="37"/>
      <c r="AH94" s="37"/>
      <c r="AI94" s="37"/>
      <c r="AJ94" s="37"/>
      <c r="AK94" s="60"/>
      <c r="AL94" s="560">
        <f ca="1">$AL$9</f>
        <v>30</v>
      </c>
      <c r="AM94" s="414"/>
      <c r="AN94" s="419" t="s">
        <v>4</v>
      </c>
      <c r="AO94" s="419"/>
      <c r="AP94" s="414">
        <v>3</v>
      </c>
      <c r="AQ94" s="414"/>
      <c r="AR94" s="419" t="s">
        <v>5</v>
      </c>
      <c r="AS94" s="543"/>
      <c r="AT94" s="60"/>
      <c r="AU94" s="60"/>
      <c r="AW94" s="59"/>
      <c r="AX94" s="288"/>
      <c r="AY94" s="288"/>
      <c r="AZ94" s="288"/>
      <c r="BA94" s="288"/>
      <c r="BB94" s="288"/>
      <c r="BC94" s="288"/>
      <c r="BD94" s="240"/>
      <c r="BE94" s="240"/>
    </row>
    <row r="95" spans="2:57" s="36" customFormat="1" ht="13.5" customHeight="1" x14ac:dyDescent="0.15">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60"/>
      <c r="Y95" s="60"/>
      <c r="Z95" s="60"/>
      <c r="AA95" s="60"/>
      <c r="AB95" s="60"/>
      <c r="AC95" s="60"/>
      <c r="AD95" s="37"/>
      <c r="AE95" s="37"/>
      <c r="AF95" s="37"/>
      <c r="AG95" s="37"/>
      <c r="AH95" s="37"/>
      <c r="AI95" s="37"/>
      <c r="AJ95" s="37"/>
      <c r="AK95" s="60"/>
      <c r="AL95" s="415"/>
      <c r="AM95" s="416"/>
      <c r="AN95" s="420"/>
      <c r="AO95" s="420"/>
      <c r="AP95" s="416"/>
      <c r="AQ95" s="416"/>
      <c r="AR95" s="420"/>
      <c r="AS95" s="544"/>
      <c r="AT95" s="60"/>
      <c r="AU95" s="60"/>
      <c r="AW95" s="59"/>
      <c r="AX95" s="288"/>
      <c r="AY95" s="288"/>
      <c r="AZ95" s="288"/>
      <c r="BA95" s="288"/>
      <c r="BB95" s="288"/>
      <c r="BC95" s="288"/>
      <c r="BD95" s="240"/>
      <c r="BE95" s="240"/>
    </row>
    <row r="96" spans="2:57" s="36" customFormat="1" ht="9" customHeight="1" x14ac:dyDescent="0.15">
      <c r="B96" s="534"/>
      <c r="C96" s="534"/>
      <c r="D96" s="534"/>
      <c r="E96" s="534"/>
      <c r="F96" s="534"/>
      <c r="G96" s="534"/>
      <c r="H96" s="534"/>
      <c r="I96" s="534"/>
      <c r="J96" s="539"/>
      <c r="K96" s="525"/>
      <c r="L96" s="541"/>
      <c r="M96" s="528"/>
      <c r="N96" s="525"/>
      <c r="O96" s="528"/>
      <c r="P96" s="531"/>
      <c r="Q96" s="531"/>
      <c r="R96" s="531"/>
      <c r="S96" s="531"/>
      <c r="T96" s="525"/>
      <c r="U96" s="528"/>
      <c r="V96" s="531"/>
      <c r="W96" s="525"/>
      <c r="X96" s="60"/>
      <c r="Y96" s="60"/>
      <c r="Z96" s="60"/>
      <c r="AA96" s="60"/>
      <c r="AB96" s="60"/>
      <c r="AC96" s="60"/>
      <c r="AD96" s="37"/>
      <c r="AE96" s="37"/>
      <c r="AF96" s="37"/>
      <c r="AG96" s="37"/>
      <c r="AH96" s="37"/>
      <c r="AI96" s="37"/>
      <c r="AJ96" s="37"/>
      <c r="AK96" s="60"/>
      <c r="AL96" s="417"/>
      <c r="AM96" s="418"/>
      <c r="AN96" s="421"/>
      <c r="AO96" s="421"/>
      <c r="AP96" s="418"/>
      <c r="AQ96" s="418"/>
      <c r="AR96" s="421"/>
      <c r="AS96" s="545"/>
      <c r="AT96" s="60"/>
      <c r="AU96" s="60"/>
      <c r="AW96" s="59"/>
      <c r="AX96" s="288"/>
      <c r="AY96" s="288"/>
      <c r="AZ96" s="288"/>
      <c r="BA96" s="288"/>
      <c r="BB96" s="288"/>
      <c r="BC96" s="288"/>
      <c r="BD96" s="240"/>
      <c r="BE96" s="240"/>
    </row>
    <row r="97" spans="2:65" s="36" customFormat="1" ht="6" customHeight="1" x14ac:dyDescent="0.15">
      <c r="B97" s="535"/>
      <c r="C97" s="535"/>
      <c r="D97" s="535"/>
      <c r="E97" s="535"/>
      <c r="F97" s="535"/>
      <c r="G97" s="535"/>
      <c r="H97" s="535"/>
      <c r="I97" s="535"/>
      <c r="J97" s="539"/>
      <c r="K97" s="526"/>
      <c r="L97" s="542"/>
      <c r="M97" s="529"/>
      <c r="N97" s="526"/>
      <c r="O97" s="529"/>
      <c r="P97" s="532"/>
      <c r="Q97" s="532"/>
      <c r="R97" s="532"/>
      <c r="S97" s="532"/>
      <c r="T97" s="526"/>
      <c r="U97" s="529"/>
      <c r="V97" s="532"/>
      <c r="W97" s="526"/>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x14ac:dyDescent="0.15">
      <c r="B98" s="499" t="s">
        <v>54</v>
      </c>
      <c r="C98" s="500"/>
      <c r="D98" s="500"/>
      <c r="E98" s="500"/>
      <c r="F98" s="500"/>
      <c r="G98" s="500"/>
      <c r="H98" s="500"/>
      <c r="I98" s="501"/>
      <c r="J98" s="499" t="s">
        <v>6</v>
      </c>
      <c r="K98" s="500"/>
      <c r="L98" s="500"/>
      <c r="M98" s="500"/>
      <c r="N98" s="508"/>
      <c r="O98" s="511" t="s">
        <v>55</v>
      </c>
      <c r="P98" s="500"/>
      <c r="Q98" s="500"/>
      <c r="R98" s="500"/>
      <c r="S98" s="500"/>
      <c r="T98" s="500"/>
      <c r="U98" s="501"/>
      <c r="V98" s="67" t="s">
        <v>56</v>
      </c>
      <c r="W98" s="68"/>
      <c r="X98" s="68"/>
      <c r="Y98" s="514" t="s">
        <v>57</v>
      </c>
      <c r="Z98" s="514"/>
      <c r="AA98" s="514"/>
      <c r="AB98" s="514"/>
      <c r="AC98" s="514"/>
      <c r="AD98" s="514"/>
      <c r="AE98" s="514"/>
      <c r="AF98" s="514"/>
      <c r="AG98" s="514"/>
      <c r="AH98" s="514"/>
      <c r="AI98" s="68"/>
      <c r="AJ98" s="68"/>
      <c r="AK98" s="69"/>
      <c r="AL98" s="562" t="s">
        <v>285</v>
      </c>
      <c r="AM98" s="562"/>
      <c r="AN98" s="426" t="s">
        <v>34</v>
      </c>
      <c r="AO98" s="426"/>
      <c r="AP98" s="426"/>
      <c r="AQ98" s="426"/>
      <c r="AR98" s="426"/>
      <c r="AS98" s="427"/>
      <c r="AT98" s="60"/>
      <c r="AU98" s="60"/>
      <c r="AW98" s="59"/>
      <c r="AX98" s="288"/>
      <c r="AY98" s="288"/>
      <c r="AZ98" s="288"/>
      <c r="BA98" s="288"/>
      <c r="BB98" s="288"/>
      <c r="BC98" s="288"/>
      <c r="BD98" s="240"/>
      <c r="BE98" s="240"/>
    </row>
    <row r="99" spans="2:65" s="36" customFormat="1" ht="13.5" customHeight="1" x14ac:dyDescent="0.15">
      <c r="B99" s="502"/>
      <c r="C99" s="503"/>
      <c r="D99" s="503"/>
      <c r="E99" s="503"/>
      <c r="F99" s="503"/>
      <c r="G99" s="503"/>
      <c r="H99" s="503"/>
      <c r="I99" s="504"/>
      <c r="J99" s="502"/>
      <c r="K99" s="503"/>
      <c r="L99" s="503"/>
      <c r="M99" s="503"/>
      <c r="N99" s="509"/>
      <c r="O99" s="512"/>
      <c r="P99" s="503"/>
      <c r="Q99" s="503"/>
      <c r="R99" s="503"/>
      <c r="S99" s="503"/>
      <c r="T99" s="503"/>
      <c r="U99" s="504"/>
      <c r="V99" s="515" t="s">
        <v>7</v>
      </c>
      <c r="W99" s="659"/>
      <c r="X99" s="659"/>
      <c r="Y99" s="660"/>
      <c r="Z99" s="569" t="s">
        <v>16</v>
      </c>
      <c r="AA99" s="570"/>
      <c r="AB99" s="570"/>
      <c r="AC99" s="571"/>
      <c r="AD99" s="664" t="s">
        <v>17</v>
      </c>
      <c r="AE99" s="665"/>
      <c r="AF99" s="665"/>
      <c r="AG99" s="666"/>
      <c r="AH99" s="552" t="s">
        <v>145</v>
      </c>
      <c r="AI99" s="553"/>
      <c r="AJ99" s="553"/>
      <c r="AK99" s="554"/>
      <c r="AL99" s="558" t="s">
        <v>286</v>
      </c>
      <c r="AM99" s="558"/>
      <c r="AN99" s="428" t="s">
        <v>19</v>
      </c>
      <c r="AO99" s="429"/>
      <c r="AP99" s="429"/>
      <c r="AQ99" s="429"/>
      <c r="AR99" s="430"/>
      <c r="AS99" s="431"/>
      <c r="AT99" s="60"/>
      <c r="AU99" s="60"/>
      <c r="AW99" s="59"/>
      <c r="AX99" s="288"/>
      <c r="AY99" s="351" t="s">
        <v>312</v>
      </c>
      <c r="AZ99" s="351" t="s">
        <v>312</v>
      </c>
      <c r="BA99" s="351" t="s">
        <v>310</v>
      </c>
      <c r="BB99" s="432" t="s">
        <v>311</v>
      </c>
      <c r="BC99" s="433"/>
      <c r="BD99" s="240"/>
      <c r="BE99" s="240"/>
    </row>
    <row r="100" spans="2:65" s="36" customFormat="1" ht="13.5" customHeight="1" x14ac:dyDescent="0.15">
      <c r="B100" s="505"/>
      <c r="C100" s="506"/>
      <c r="D100" s="506"/>
      <c r="E100" s="506"/>
      <c r="F100" s="506"/>
      <c r="G100" s="506"/>
      <c r="H100" s="506"/>
      <c r="I100" s="507"/>
      <c r="J100" s="505"/>
      <c r="K100" s="506"/>
      <c r="L100" s="506"/>
      <c r="M100" s="506"/>
      <c r="N100" s="510"/>
      <c r="O100" s="513"/>
      <c r="P100" s="506"/>
      <c r="Q100" s="506"/>
      <c r="R100" s="506"/>
      <c r="S100" s="506"/>
      <c r="T100" s="506"/>
      <c r="U100" s="507"/>
      <c r="V100" s="661"/>
      <c r="W100" s="662"/>
      <c r="X100" s="662"/>
      <c r="Y100" s="663"/>
      <c r="Z100" s="572"/>
      <c r="AA100" s="573"/>
      <c r="AB100" s="573"/>
      <c r="AC100" s="574"/>
      <c r="AD100" s="667"/>
      <c r="AE100" s="668"/>
      <c r="AF100" s="668"/>
      <c r="AG100" s="669"/>
      <c r="AH100" s="555"/>
      <c r="AI100" s="556"/>
      <c r="AJ100" s="556"/>
      <c r="AK100" s="557"/>
      <c r="AL100" s="559"/>
      <c r="AM100" s="559"/>
      <c r="AN100" s="458"/>
      <c r="AO100" s="458"/>
      <c r="AP100" s="458"/>
      <c r="AQ100" s="458"/>
      <c r="AR100" s="458"/>
      <c r="AS100" s="459"/>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x14ac:dyDescent="0.15">
      <c r="B101" s="460"/>
      <c r="C101" s="461"/>
      <c r="D101" s="461"/>
      <c r="E101" s="461"/>
      <c r="F101" s="461"/>
      <c r="G101" s="461"/>
      <c r="H101" s="461"/>
      <c r="I101" s="462"/>
      <c r="J101" s="460"/>
      <c r="K101" s="461"/>
      <c r="L101" s="461"/>
      <c r="M101" s="461"/>
      <c r="N101" s="466"/>
      <c r="O101" s="395"/>
      <c r="P101" s="390" t="s">
        <v>0</v>
      </c>
      <c r="Q101" s="54"/>
      <c r="R101" s="388" t="s">
        <v>1</v>
      </c>
      <c r="S101" s="199"/>
      <c r="T101" s="468" t="s">
        <v>60</v>
      </c>
      <c r="U101" s="469"/>
      <c r="V101" s="473"/>
      <c r="W101" s="474"/>
      <c r="X101" s="474"/>
      <c r="Y101" s="78" t="s">
        <v>8</v>
      </c>
      <c r="Z101" s="47"/>
      <c r="AA101" s="48"/>
      <c r="AB101" s="48"/>
      <c r="AC101" s="46" t="s">
        <v>8</v>
      </c>
      <c r="AD101" s="47"/>
      <c r="AE101" s="48"/>
      <c r="AF101" s="48"/>
      <c r="AG101" s="49" t="s">
        <v>8</v>
      </c>
      <c r="AH101" s="450">
        <f>IF(V101="賃金で算定",V102+Z102-AD102,0)</f>
        <v>0</v>
      </c>
      <c r="AI101" s="451"/>
      <c r="AJ101" s="451"/>
      <c r="AK101" s="452"/>
      <c r="AL101" s="70"/>
      <c r="AM101" s="71"/>
      <c r="AN101" s="424"/>
      <c r="AO101" s="425"/>
      <c r="AP101" s="425"/>
      <c r="AQ101" s="425"/>
      <c r="AR101" s="42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x14ac:dyDescent="0.15">
      <c r="B102" s="463"/>
      <c r="C102" s="464"/>
      <c r="D102" s="464"/>
      <c r="E102" s="464"/>
      <c r="F102" s="464"/>
      <c r="G102" s="464"/>
      <c r="H102" s="464"/>
      <c r="I102" s="465"/>
      <c r="J102" s="463"/>
      <c r="K102" s="464"/>
      <c r="L102" s="464"/>
      <c r="M102" s="464"/>
      <c r="N102" s="467"/>
      <c r="O102" s="396"/>
      <c r="P102" s="37" t="s">
        <v>0</v>
      </c>
      <c r="Q102" s="55"/>
      <c r="R102" s="37" t="s">
        <v>1</v>
      </c>
      <c r="S102" s="202"/>
      <c r="T102" s="470" t="s">
        <v>61</v>
      </c>
      <c r="U102" s="471"/>
      <c r="V102" s="493"/>
      <c r="W102" s="494"/>
      <c r="X102" s="494"/>
      <c r="Y102" s="495"/>
      <c r="Z102" s="521"/>
      <c r="AA102" s="522"/>
      <c r="AB102" s="522"/>
      <c r="AC102" s="522"/>
      <c r="AD102" s="521"/>
      <c r="AE102" s="522"/>
      <c r="AF102" s="522"/>
      <c r="AG102" s="523"/>
      <c r="AH102" s="453">
        <f>IF(V101="賃金で算定",0,V102+Z102-AD102)</f>
        <v>0</v>
      </c>
      <c r="AI102" s="453"/>
      <c r="AJ102" s="453"/>
      <c r="AK102" s="454"/>
      <c r="AL102" s="456">
        <f>IF(V101="賃金で算定","賃金で算定",IF(OR(V102=0,$F119="",AV101=""),0,IF(AW101="昔",VLOOKUP($F119,労務比率,AX101,FALSE),IF(AW101="上",VLOOKUP($F119,労務比率,AX101,FALSE),IF(AW101="中",VLOOKUP($F119,労務比率,AX101,FALSE),VLOOKUP($F119,労務比率,AX101,FALSE))))))</f>
        <v>0</v>
      </c>
      <c r="AM102" s="457"/>
      <c r="AN102" s="422">
        <f>IF(V101="賃金で算定",0,INT(AH102*AL102/100))</f>
        <v>0</v>
      </c>
      <c r="AO102" s="423"/>
      <c r="AP102" s="423"/>
      <c r="AQ102" s="423"/>
      <c r="AR102" s="423"/>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x14ac:dyDescent="0.15">
      <c r="B103" s="460"/>
      <c r="C103" s="461"/>
      <c r="D103" s="461"/>
      <c r="E103" s="461"/>
      <c r="F103" s="461"/>
      <c r="G103" s="461"/>
      <c r="H103" s="461"/>
      <c r="I103" s="462"/>
      <c r="J103" s="460"/>
      <c r="K103" s="461"/>
      <c r="L103" s="461"/>
      <c r="M103" s="461"/>
      <c r="N103" s="466"/>
      <c r="O103" s="395"/>
      <c r="P103" s="390" t="s">
        <v>48</v>
      </c>
      <c r="Q103" s="54"/>
      <c r="R103" s="388" t="s">
        <v>49</v>
      </c>
      <c r="S103" s="199"/>
      <c r="T103" s="468" t="s">
        <v>50</v>
      </c>
      <c r="U103" s="469"/>
      <c r="V103" s="473"/>
      <c r="W103" s="474"/>
      <c r="X103" s="474"/>
      <c r="Y103" s="79"/>
      <c r="Z103" s="43"/>
      <c r="AA103" s="44"/>
      <c r="AB103" s="44"/>
      <c r="AC103" s="45"/>
      <c r="AD103" s="43"/>
      <c r="AE103" s="44"/>
      <c r="AF103" s="44"/>
      <c r="AG103" s="50"/>
      <c r="AH103" s="450">
        <f>IF(V103="賃金で算定",V104+Z104-AD104,0)</f>
        <v>0</v>
      </c>
      <c r="AI103" s="451"/>
      <c r="AJ103" s="451"/>
      <c r="AK103" s="452"/>
      <c r="AL103" s="70"/>
      <c r="AM103" s="71"/>
      <c r="AN103" s="424"/>
      <c r="AO103" s="425"/>
      <c r="AP103" s="425"/>
      <c r="AQ103" s="425"/>
      <c r="AR103" s="425"/>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x14ac:dyDescent="0.15">
      <c r="B104" s="463"/>
      <c r="C104" s="464"/>
      <c r="D104" s="464"/>
      <c r="E104" s="464"/>
      <c r="F104" s="464"/>
      <c r="G104" s="464"/>
      <c r="H104" s="464"/>
      <c r="I104" s="465"/>
      <c r="J104" s="463"/>
      <c r="K104" s="464"/>
      <c r="L104" s="464"/>
      <c r="M104" s="464"/>
      <c r="N104" s="467"/>
      <c r="O104" s="396"/>
      <c r="P104" s="391" t="s">
        <v>48</v>
      </c>
      <c r="Q104" s="55"/>
      <c r="R104" s="389" t="s">
        <v>49</v>
      </c>
      <c r="S104" s="202"/>
      <c r="T104" s="470" t="s">
        <v>51</v>
      </c>
      <c r="U104" s="471"/>
      <c r="V104" s="493"/>
      <c r="W104" s="494"/>
      <c r="X104" s="494"/>
      <c r="Y104" s="495"/>
      <c r="Z104" s="521"/>
      <c r="AA104" s="522"/>
      <c r="AB104" s="522"/>
      <c r="AC104" s="522"/>
      <c r="AD104" s="521"/>
      <c r="AE104" s="522"/>
      <c r="AF104" s="522"/>
      <c r="AG104" s="523"/>
      <c r="AH104" s="453">
        <f>IF(V103="賃金で算定",0,V104+Z104-AD104)</f>
        <v>0</v>
      </c>
      <c r="AI104" s="453"/>
      <c r="AJ104" s="453"/>
      <c r="AK104" s="454"/>
      <c r="AL104" s="456">
        <f>IF(V103="賃金で算定","賃金で算定",IF(OR(V104=0,$F119="",AV103=""),0,IF(AW103="昔",VLOOKUP($F119,労務比率,AX103,FALSE),IF(AW103="上",VLOOKUP($F119,労務比率,AX103,FALSE),IF(AW103="中",VLOOKUP($F119,労務比率,AX103,FALSE),VLOOKUP($F119,労務比率,AX103,FALSE))))))</f>
        <v>0</v>
      </c>
      <c r="AM104" s="457"/>
      <c r="AN104" s="422">
        <f>IF(V103="賃金で算定",0,INT(AH104*AL104/100))</f>
        <v>0</v>
      </c>
      <c r="AO104" s="423"/>
      <c r="AP104" s="423"/>
      <c r="AQ104" s="423"/>
      <c r="AR104" s="423"/>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x14ac:dyDescent="0.15">
      <c r="B105" s="460"/>
      <c r="C105" s="461"/>
      <c r="D105" s="461"/>
      <c r="E105" s="461"/>
      <c r="F105" s="461"/>
      <c r="G105" s="461"/>
      <c r="H105" s="461"/>
      <c r="I105" s="462"/>
      <c r="J105" s="460"/>
      <c r="K105" s="461"/>
      <c r="L105" s="461"/>
      <c r="M105" s="461"/>
      <c r="N105" s="466"/>
      <c r="O105" s="395"/>
      <c r="P105" s="390" t="s">
        <v>48</v>
      </c>
      <c r="Q105" s="54"/>
      <c r="R105" s="388" t="s">
        <v>49</v>
      </c>
      <c r="S105" s="199"/>
      <c r="T105" s="468" t="s">
        <v>50</v>
      </c>
      <c r="U105" s="469"/>
      <c r="V105" s="473"/>
      <c r="W105" s="474"/>
      <c r="X105" s="474"/>
      <c r="Y105" s="79"/>
      <c r="Z105" s="43"/>
      <c r="AA105" s="44"/>
      <c r="AB105" s="44"/>
      <c r="AC105" s="45"/>
      <c r="AD105" s="43"/>
      <c r="AE105" s="44"/>
      <c r="AF105" s="44"/>
      <c r="AG105" s="50"/>
      <c r="AH105" s="450">
        <f>IF(V105="賃金で算定",V106+Z106-AD106,0)</f>
        <v>0</v>
      </c>
      <c r="AI105" s="451"/>
      <c r="AJ105" s="451"/>
      <c r="AK105" s="452"/>
      <c r="AL105" s="70"/>
      <c r="AM105" s="71"/>
      <c r="AN105" s="424"/>
      <c r="AO105" s="425"/>
      <c r="AP105" s="425"/>
      <c r="AQ105" s="425"/>
      <c r="AR105" s="425"/>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x14ac:dyDescent="0.15">
      <c r="B106" s="463"/>
      <c r="C106" s="464"/>
      <c r="D106" s="464"/>
      <c r="E106" s="464"/>
      <c r="F106" s="464"/>
      <c r="G106" s="464"/>
      <c r="H106" s="464"/>
      <c r="I106" s="465"/>
      <c r="J106" s="463"/>
      <c r="K106" s="464"/>
      <c r="L106" s="464"/>
      <c r="M106" s="464"/>
      <c r="N106" s="467"/>
      <c r="O106" s="396"/>
      <c r="P106" s="391" t="s">
        <v>48</v>
      </c>
      <c r="Q106" s="55"/>
      <c r="R106" s="389" t="s">
        <v>49</v>
      </c>
      <c r="S106" s="202"/>
      <c r="T106" s="470" t="s">
        <v>51</v>
      </c>
      <c r="U106" s="471"/>
      <c r="V106" s="493"/>
      <c r="W106" s="494"/>
      <c r="X106" s="494"/>
      <c r="Y106" s="495"/>
      <c r="Z106" s="493"/>
      <c r="AA106" s="494"/>
      <c r="AB106" s="494"/>
      <c r="AC106" s="494"/>
      <c r="AD106" s="493"/>
      <c r="AE106" s="494"/>
      <c r="AF106" s="494"/>
      <c r="AG106" s="495"/>
      <c r="AH106" s="453">
        <f>IF(V105="賃金で算定",0,V106+Z106-AD106)</f>
        <v>0</v>
      </c>
      <c r="AI106" s="453"/>
      <c r="AJ106" s="453"/>
      <c r="AK106" s="454"/>
      <c r="AL106" s="456">
        <f>IF(V105="賃金で算定","賃金で算定",IF(OR(V106=0,$F119="",AV105=""),0,IF(AW105="昔",VLOOKUP($F119,労務比率,AX105,FALSE),IF(AW105="上",VLOOKUP($F119,労務比率,AX105,FALSE),IF(AW105="中",VLOOKUP($F119,労務比率,AX105,FALSE),VLOOKUP($F119,労務比率,AX105,FALSE))))))</f>
        <v>0</v>
      </c>
      <c r="AM106" s="457"/>
      <c r="AN106" s="422">
        <f>IF(V105="賃金で算定",0,INT(AH106*AL106/100))</f>
        <v>0</v>
      </c>
      <c r="AO106" s="423"/>
      <c r="AP106" s="423"/>
      <c r="AQ106" s="423"/>
      <c r="AR106" s="423"/>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x14ac:dyDescent="0.15">
      <c r="B107" s="460"/>
      <c r="C107" s="461"/>
      <c r="D107" s="461"/>
      <c r="E107" s="461"/>
      <c r="F107" s="461"/>
      <c r="G107" s="461"/>
      <c r="H107" s="461"/>
      <c r="I107" s="462"/>
      <c r="J107" s="460"/>
      <c r="K107" s="461"/>
      <c r="L107" s="461"/>
      <c r="M107" s="461"/>
      <c r="N107" s="466"/>
      <c r="O107" s="395"/>
      <c r="P107" s="390" t="s">
        <v>48</v>
      </c>
      <c r="Q107" s="54"/>
      <c r="R107" s="388" t="s">
        <v>49</v>
      </c>
      <c r="S107" s="199"/>
      <c r="T107" s="468" t="s">
        <v>50</v>
      </c>
      <c r="U107" s="469"/>
      <c r="V107" s="473"/>
      <c r="W107" s="474"/>
      <c r="X107" s="474"/>
      <c r="Y107" s="80"/>
      <c r="Z107" s="39"/>
      <c r="AA107" s="40"/>
      <c r="AB107" s="40"/>
      <c r="AC107" s="51"/>
      <c r="AD107" s="39"/>
      <c r="AE107" s="40"/>
      <c r="AF107" s="40"/>
      <c r="AG107" s="52"/>
      <c r="AH107" s="450">
        <f>IF(V107="賃金で算定",V108+Z108-AD108,0)</f>
        <v>0</v>
      </c>
      <c r="AI107" s="451"/>
      <c r="AJ107" s="451"/>
      <c r="AK107" s="452"/>
      <c r="AL107" s="70"/>
      <c r="AM107" s="71"/>
      <c r="AN107" s="424"/>
      <c r="AO107" s="425"/>
      <c r="AP107" s="425"/>
      <c r="AQ107" s="425"/>
      <c r="AR107" s="425"/>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x14ac:dyDescent="0.15">
      <c r="B108" s="463"/>
      <c r="C108" s="464"/>
      <c r="D108" s="464"/>
      <c r="E108" s="464"/>
      <c r="F108" s="464"/>
      <c r="G108" s="464"/>
      <c r="H108" s="464"/>
      <c r="I108" s="465"/>
      <c r="J108" s="463"/>
      <c r="K108" s="464"/>
      <c r="L108" s="464"/>
      <c r="M108" s="464"/>
      <c r="N108" s="467"/>
      <c r="O108" s="396"/>
      <c r="P108" s="391" t="s">
        <v>48</v>
      </c>
      <c r="Q108" s="55"/>
      <c r="R108" s="389" t="s">
        <v>49</v>
      </c>
      <c r="S108" s="202"/>
      <c r="T108" s="470" t="s">
        <v>51</v>
      </c>
      <c r="U108" s="471"/>
      <c r="V108" s="493"/>
      <c r="W108" s="494"/>
      <c r="X108" s="494"/>
      <c r="Y108" s="495"/>
      <c r="Z108" s="521"/>
      <c r="AA108" s="522"/>
      <c r="AB108" s="522"/>
      <c r="AC108" s="522"/>
      <c r="AD108" s="493"/>
      <c r="AE108" s="494"/>
      <c r="AF108" s="494"/>
      <c r="AG108" s="495"/>
      <c r="AH108" s="453">
        <f>IF(V107="賃金で算定",0,V108+Z108-AD108)</f>
        <v>0</v>
      </c>
      <c r="AI108" s="453"/>
      <c r="AJ108" s="453"/>
      <c r="AK108" s="454"/>
      <c r="AL108" s="456">
        <f>IF(V107="賃金で算定","賃金で算定",IF(OR(V108=0,$F119="",AV107=""),0,IF(AW107="昔",VLOOKUP($F119,労務比率,AX107,FALSE),IF(AW107="上",VLOOKUP($F119,労務比率,AX107,FALSE),IF(AW107="中",VLOOKUP($F119,労務比率,AX107,FALSE),VLOOKUP($F119,労務比率,AX107,FALSE))))))</f>
        <v>0</v>
      </c>
      <c r="AM108" s="457"/>
      <c r="AN108" s="422">
        <f>IF(V107="賃金で算定",0,INT(AH108*AL108/100))</f>
        <v>0</v>
      </c>
      <c r="AO108" s="423"/>
      <c r="AP108" s="423"/>
      <c r="AQ108" s="423"/>
      <c r="AR108" s="423"/>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x14ac:dyDescent="0.15">
      <c r="B109" s="460"/>
      <c r="C109" s="461"/>
      <c r="D109" s="461"/>
      <c r="E109" s="461"/>
      <c r="F109" s="461"/>
      <c r="G109" s="461"/>
      <c r="H109" s="461"/>
      <c r="I109" s="462"/>
      <c r="J109" s="460"/>
      <c r="K109" s="461"/>
      <c r="L109" s="461"/>
      <c r="M109" s="461"/>
      <c r="N109" s="466"/>
      <c r="O109" s="395"/>
      <c r="P109" s="390" t="s">
        <v>48</v>
      </c>
      <c r="Q109" s="54"/>
      <c r="R109" s="388" t="s">
        <v>49</v>
      </c>
      <c r="S109" s="199"/>
      <c r="T109" s="468" t="s">
        <v>50</v>
      </c>
      <c r="U109" s="469"/>
      <c r="V109" s="473"/>
      <c r="W109" s="474"/>
      <c r="X109" s="474"/>
      <c r="Y109" s="79"/>
      <c r="Z109" s="43"/>
      <c r="AA109" s="44"/>
      <c r="AB109" s="44"/>
      <c r="AC109" s="45"/>
      <c r="AD109" s="43"/>
      <c r="AE109" s="44"/>
      <c r="AF109" s="44"/>
      <c r="AG109" s="50"/>
      <c r="AH109" s="450">
        <f>IF(V109="賃金で算定",V110+Z110-AD110,0)</f>
        <v>0</v>
      </c>
      <c r="AI109" s="451"/>
      <c r="AJ109" s="451"/>
      <c r="AK109" s="452"/>
      <c r="AL109" s="70"/>
      <c r="AM109" s="71"/>
      <c r="AN109" s="424"/>
      <c r="AO109" s="425"/>
      <c r="AP109" s="425"/>
      <c r="AQ109" s="425"/>
      <c r="AR109" s="425"/>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x14ac:dyDescent="0.15">
      <c r="B110" s="463"/>
      <c r="C110" s="464"/>
      <c r="D110" s="464"/>
      <c r="E110" s="464"/>
      <c r="F110" s="464"/>
      <c r="G110" s="464"/>
      <c r="H110" s="464"/>
      <c r="I110" s="465"/>
      <c r="J110" s="463"/>
      <c r="K110" s="464"/>
      <c r="L110" s="464"/>
      <c r="M110" s="464"/>
      <c r="N110" s="467"/>
      <c r="O110" s="396"/>
      <c r="P110" s="391" t="s">
        <v>48</v>
      </c>
      <c r="Q110" s="55"/>
      <c r="R110" s="389" t="s">
        <v>49</v>
      </c>
      <c r="S110" s="202"/>
      <c r="T110" s="470" t="s">
        <v>51</v>
      </c>
      <c r="U110" s="471"/>
      <c r="V110" s="493"/>
      <c r="W110" s="494"/>
      <c r="X110" s="494"/>
      <c r="Y110" s="495"/>
      <c r="Z110" s="493"/>
      <c r="AA110" s="494"/>
      <c r="AB110" s="494"/>
      <c r="AC110" s="494"/>
      <c r="AD110" s="521"/>
      <c r="AE110" s="522"/>
      <c r="AF110" s="522"/>
      <c r="AG110" s="523"/>
      <c r="AH110" s="453">
        <f>IF(V109="賃金で算定",0,V110+Z110-AD110)</f>
        <v>0</v>
      </c>
      <c r="AI110" s="453"/>
      <c r="AJ110" s="453"/>
      <c r="AK110" s="454"/>
      <c r="AL110" s="456">
        <f>IF(V109="賃金で算定","賃金で算定",IF(OR(V110=0,$F119="",AV109=""),0,IF(AW109="昔",VLOOKUP($F119,労務比率,AX109,FALSE),IF(AW109="上",VLOOKUP($F119,労務比率,AX109,FALSE),IF(AW109="中",VLOOKUP($F119,労務比率,AX109,FALSE),VLOOKUP($F119,労務比率,AX109,FALSE))))))</f>
        <v>0</v>
      </c>
      <c r="AM110" s="457"/>
      <c r="AN110" s="422">
        <f>IF(V109="賃金で算定",0,INT(AH110*AL110/100))</f>
        <v>0</v>
      </c>
      <c r="AO110" s="423"/>
      <c r="AP110" s="423"/>
      <c r="AQ110" s="423"/>
      <c r="AR110" s="423"/>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x14ac:dyDescent="0.15">
      <c r="B111" s="460"/>
      <c r="C111" s="461"/>
      <c r="D111" s="461"/>
      <c r="E111" s="461"/>
      <c r="F111" s="461"/>
      <c r="G111" s="461"/>
      <c r="H111" s="461"/>
      <c r="I111" s="462"/>
      <c r="J111" s="460"/>
      <c r="K111" s="461"/>
      <c r="L111" s="461"/>
      <c r="M111" s="461"/>
      <c r="N111" s="466"/>
      <c r="O111" s="395"/>
      <c r="P111" s="390" t="s">
        <v>48</v>
      </c>
      <c r="Q111" s="54"/>
      <c r="R111" s="388" t="s">
        <v>49</v>
      </c>
      <c r="S111" s="199"/>
      <c r="T111" s="468" t="s">
        <v>50</v>
      </c>
      <c r="U111" s="469"/>
      <c r="V111" s="473"/>
      <c r="W111" s="474"/>
      <c r="X111" s="474"/>
      <c r="Y111" s="79"/>
      <c r="Z111" s="43"/>
      <c r="AA111" s="44"/>
      <c r="AB111" s="44"/>
      <c r="AC111" s="45"/>
      <c r="AD111" s="43"/>
      <c r="AE111" s="44"/>
      <c r="AF111" s="44"/>
      <c r="AG111" s="50"/>
      <c r="AH111" s="450">
        <f>IF(V111="賃金で算定",V112+Z112-AD112,0)</f>
        <v>0</v>
      </c>
      <c r="AI111" s="451"/>
      <c r="AJ111" s="451"/>
      <c r="AK111" s="452"/>
      <c r="AL111" s="70"/>
      <c r="AM111" s="71"/>
      <c r="AN111" s="424"/>
      <c r="AO111" s="425"/>
      <c r="AP111" s="425"/>
      <c r="AQ111" s="425"/>
      <c r="AR111" s="425"/>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x14ac:dyDescent="0.15">
      <c r="B112" s="463"/>
      <c r="C112" s="464"/>
      <c r="D112" s="464"/>
      <c r="E112" s="464"/>
      <c r="F112" s="464"/>
      <c r="G112" s="464"/>
      <c r="H112" s="464"/>
      <c r="I112" s="465"/>
      <c r="J112" s="463"/>
      <c r="K112" s="464"/>
      <c r="L112" s="464"/>
      <c r="M112" s="464"/>
      <c r="N112" s="467"/>
      <c r="O112" s="396"/>
      <c r="P112" s="391" t="s">
        <v>48</v>
      </c>
      <c r="Q112" s="55"/>
      <c r="R112" s="389" t="s">
        <v>49</v>
      </c>
      <c r="S112" s="202"/>
      <c r="T112" s="470" t="s">
        <v>51</v>
      </c>
      <c r="U112" s="471"/>
      <c r="V112" s="493"/>
      <c r="W112" s="494"/>
      <c r="X112" s="494"/>
      <c r="Y112" s="495"/>
      <c r="Z112" s="493"/>
      <c r="AA112" s="494"/>
      <c r="AB112" s="494"/>
      <c r="AC112" s="494"/>
      <c r="AD112" s="521"/>
      <c r="AE112" s="522"/>
      <c r="AF112" s="522"/>
      <c r="AG112" s="523"/>
      <c r="AH112" s="453">
        <f>IF(V111="賃金で算定",0,V112+Z112-AD112)</f>
        <v>0</v>
      </c>
      <c r="AI112" s="453"/>
      <c r="AJ112" s="453"/>
      <c r="AK112" s="454"/>
      <c r="AL112" s="456">
        <f>IF(V111="賃金で算定","賃金で算定",IF(OR(V112=0,$F119="",AV111=""),0,IF(AW111="昔",VLOOKUP($F119,労務比率,AX111,FALSE),IF(AW111="上",VLOOKUP($F119,労務比率,AX111,FALSE),IF(AW111="中",VLOOKUP($F119,労務比率,AX111,FALSE),VLOOKUP($F119,労務比率,AX111,FALSE))))))</f>
        <v>0</v>
      </c>
      <c r="AM112" s="457"/>
      <c r="AN112" s="422">
        <f>IF(V111="賃金で算定",0,INT(AH112*AL112/100))</f>
        <v>0</v>
      </c>
      <c r="AO112" s="423"/>
      <c r="AP112" s="423"/>
      <c r="AQ112" s="423"/>
      <c r="AR112" s="423"/>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x14ac:dyDescent="0.15">
      <c r="B113" s="460"/>
      <c r="C113" s="461"/>
      <c r="D113" s="461"/>
      <c r="E113" s="461"/>
      <c r="F113" s="461"/>
      <c r="G113" s="461"/>
      <c r="H113" s="461"/>
      <c r="I113" s="462"/>
      <c r="J113" s="460"/>
      <c r="K113" s="461"/>
      <c r="L113" s="461"/>
      <c r="M113" s="461"/>
      <c r="N113" s="466"/>
      <c r="O113" s="395"/>
      <c r="P113" s="390" t="s">
        <v>48</v>
      </c>
      <c r="Q113" s="54"/>
      <c r="R113" s="388" t="s">
        <v>49</v>
      </c>
      <c r="S113" s="199"/>
      <c r="T113" s="468" t="s">
        <v>50</v>
      </c>
      <c r="U113" s="469"/>
      <c r="V113" s="473"/>
      <c r="W113" s="474"/>
      <c r="X113" s="474"/>
      <c r="Y113" s="79"/>
      <c r="Z113" s="43"/>
      <c r="AA113" s="44"/>
      <c r="AB113" s="44"/>
      <c r="AC113" s="45"/>
      <c r="AD113" s="43"/>
      <c r="AE113" s="44"/>
      <c r="AF113" s="44"/>
      <c r="AG113" s="50"/>
      <c r="AH113" s="450">
        <f>IF(V113="賃金で算定",V114+Z114-AD114,0)</f>
        <v>0</v>
      </c>
      <c r="AI113" s="451"/>
      <c r="AJ113" s="451"/>
      <c r="AK113" s="452"/>
      <c r="AL113" s="70"/>
      <c r="AM113" s="71"/>
      <c r="AN113" s="424"/>
      <c r="AO113" s="425"/>
      <c r="AP113" s="425"/>
      <c r="AQ113" s="425"/>
      <c r="AR113" s="425"/>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x14ac:dyDescent="0.15">
      <c r="B114" s="463"/>
      <c r="C114" s="464"/>
      <c r="D114" s="464"/>
      <c r="E114" s="464"/>
      <c r="F114" s="464"/>
      <c r="G114" s="464"/>
      <c r="H114" s="464"/>
      <c r="I114" s="465"/>
      <c r="J114" s="463"/>
      <c r="K114" s="464"/>
      <c r="L114" s="464"/>
      <c r="M114" s="464"/>
      <c r="N114" s="467"/>
      <c r="O114" s="396"/>
      <c r="P114" s="391" t="s">
        <v>48</v>
      </c>
      <c r="Q114" s="55"/>
      <c r="R114" s="389" t="s">
        <v>49</v>
      </c>
      <c r="S114" s="202"/>
      <c r="T114" s="470" t="s">
        <v>51</v>
      </c>
      <c r="U114" s="471"/>
      <c r="V114" s="493"/>
      <c r="W114" s="494"/>
      <c r="X114" s="494"/>
      <c r="Y114" s="495"/>
      <c r="Z114" s="493"/>
      <c r="AA114" s="494"/>
      <c r="AB114" s="494"/>
      <c r="AC114" s="494"/>
      <c r="AD114" s="521"/>
      <c r="AE114" s="522"/>
      <c r="AF114" s="522"/>
      <c r="AG114" s="523"/>
      <c r="AH114" s="453">
        <f>IF(V113="賃金で算定",0,V114+Z114-AD114)</f>
        <v>0</v>
      </c>
      <c r="AI114" s="453"/>
      <c r="AJ114" s="453"/>
      <c r="AK114" s="454"/>
      <c r="AL114" s="456">
        <f>IF(V113="賃金で算定","賃金で算定",IF(OR(V114=0,$F119="",AV113=""),0,IF(AW113="昔",VLOOKUP($F119,労務比率,AX113,FALSE),IF(AW113="上",VLOOKUP($F119,労務比率,AX113,FALSE),IF(AW113="中",VLOOKUP($F119,労務比率,AX113,FALSE),VLOOKUP($F119,労務比率,AX113,FALSE))))))</f>
        <v>0</v>
      </c>
      <c r="AM114" s="457"/>
      <c r="AN114" s="422">
        <f>IF(V113="賃金で算定",0,INT(AH114*AL114/100))</f>
        <v>0</v>
      </c>
      <c r="AO114" s="423"/>
      <c r="AP114" s="423"/>
      <c r="AQ114" s="423"/>
      <c r="AR114" s="423"/>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x14ac:dyDescent="0.15">
      <c r="B115" s="460"/>
      <c r="C115" s="461"/>
      <c r="D115" s="461"/>
      <c r="E115" s="461"/>
      <c r="F115" s="461"/>
      <c r="G115" s="461"/>
      <c r="H115" s="461"/>
      <c r="I115" s="462"/>
      <c r="J115" s="460"/>
      <c r="K115" s="461"/>
      <c r="L115" s="461"/>
      <c r="M115" s="461"/>
      <c r="N115" s="466"/>
      <c r="O115" s="395"/>
      <c r="P115" s="390" t="s">
        <v>48</v>
      </c>
      <c r="Q115" s="54"/>
      <c r="R115" s="388" t="s">
        <v>49</v>
      </c>
      <c r="S115" s="199"/>
      <c r="T115" s="468" t="s">
        <v>50</v>
      </c>
      <c r="U115" s="469"/>
      <c r="V115" s="473"/>
      <c r="W115" s="474"/>
      <c r="X115" s="474"/>
      <c r="Y115" s="79"/>
      <c r="Z115" s="43"/>
      <c r="AA115" s="44"/>
      <c r="AB115" s="44"/>
      <c r="AC115" s="45"/>
      <c r="AD115" s="43"/>
      <c r="AE115" s="44"/>
      <c r="AF115" s="44"/>
      <c r="AG115" s="50"/>
      <c r="AH115" s="450">
        <f>IF(V115="賃金で算定",V116+Z116-AD116,0)</f>
        <v>0</v>
      </c>
      <c r="AI115" s="451"/>
      <c r="AJ115" s="451"/>
      <c r="AK115" s="452"/>
      <c r="AL115" s="70"/>
      <c r="AM115" s="71"/>
      <c r="AN115" s="424"/>
      <c r="AO115" s="425"/>
      <c r="AP115" s="425"/>
      <c r="AQ115" s="425"/>
      <c r="AR115" s="425"/>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x14ac:dyDescent="0.15">
      <c r="B116" s="463"/>
      <c r="C116" s="464"/>
      <c r="D116" s="464"/>
      <c r="E116" s="464"/>
      <c r="F116" s="464"/>
      <c r="G116" s="464"/>
      <c r="H116" s="464"/>
      <c r="I116" s="465"/>
      <c r="J116" s="463"/>
      <c r="K116" s="464"/>
      <c r="L116" s="464"/>
      <c r="M116" s="464"/>
      <c r="N116" s="467"/>
      <c r="O116" s="396"/>
      <c r="P116" s="391" t="s">
        <v>48</v>
      </c>
      <c r="Q116" s="55"/>
      <c r="R116" s="389" t="s">
        <v>49</v>
      </c>
      <c r="S116" s="202"/>
      <c r="T116" s="470" t="s">
        <v>51</v>
      </c>
      <c r="U116" s="471"/>
      <c r="V116" s="493"/>
      <c r="W116" s="494"/>
      <c r="X116" s="494"/>
      <c r="Y116" s="495"/>
      <c r="Z116" s="493"/>
      <c r="AA116" s="494"/>
      <c r="AB116" s="494"/>
      <c r="AC116" s="494"/>
      <c r="AD116" s="521"/>
      <c r="AE116" s="522"/>
      <c r="AF116" s="522"/>
      <c r="AG116" s="523"/>
      <c r="AH116" s="453">
        <f>IF(V115="賃金で算定",0,V116+Z116-AD116)</f>
        <v>0</v>
      </c>
      <c r="AI116" s="453"/>
      <c r="AJ116" s="453"/>
      <c r="AK116" s="454"/>
      <c r="AL116" s="456">
        <f>IF(V115="賃金で算定","賃金で算定",IF(OR(V116=0,$F119="",AV115=""),0,IF(AW115="昔",VLOOKUP($F119,労務比率,AX115,FALSE),IF(AW115="上",VLOOKUP($F119,労務比率,AX115,FALSE),IF(AW115="中",VLOOKUP($F119,労務比率,AX115,FALSE),VLOOKUP($F119,労務比率,AX115,FALSE))))))</f>
        <v>0</v>
      </c>
      <c r="AM116" s="457"/>
      <c r="AN116" s="422">
        <f>IF(V115="賃金で算定",0,INT(AH116*AL116/100))</f>
        <v>0</v>
      </c>
      <c r="AO116" s="423"/>
      <c r="AP116" s="423"/>
      <c r="AQ116" s="423"/>
      <c r="AR116" s="423"/>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x14ac:dyDescent="0.15">
      <c r="B117" s="460"/>
      <c r="C117" s="461"/>
      <c r="D117" s="461"/>
      <c r="E117" s="461"/>
      <c r="F117" s="461"/>
      <c r="G117" s="461"/>
      <c r="H117" s="461"/>
      <c r="I117" s="462"/>
      <c r="J117" s="460"/>
      <c r="K117" s="461"/>
      <c r="L117" s="461"/>
      <c r="M117" s="461"/>
      <c r="N117" s="466"/>
      <c r="O117" s="395"/>
      <c r="P117" s="390" t="s">
        <v>48</v>
      </c>
      <c r="Q117" s="54"/>
      <c r="R117" s="388" t="s">
        <v>49</v>
      </c>
      <c r="S117" s="199"/>
      <c r="T117" s="468" t="s">
        <v>50</v>
      </c>
      <c r="U117" s="469"/>
      <c r="V117" s="473"/>
      <c r="W117" s="474"/>
      <c r="X117" s="474"/>
      <c r="Y117" s="79"/>
      <c r="Z117" s="43"/>
      <c r="AA117" s="44"/>
      <c r="AB117" s="44"/>
      <c r="AC117" s="45"/>
      <c r="AD117" s="43"/>
      <c r="AE117" s="44"/>
      <c r="AF117" s="44"/>
      <c r="AG117" s="50"/>
      <c r="AH117" s="450">
        <f>IF(V117="賃金で算定",V118+Z118-AD118,0)</f>
        <v>0</v>
      </c>
      <c r="AI117" s="451"/>
      <c r="AJ117" s="451"/>
      <c r="AK117" s="452"/>
      <c r="AL117" s="70"/>
      <c r="AM117" s="71"/>
      <c r="AN117" s="424"/>
      <c r="AO117" s="425"/>
      <c r="AP117" s="425"/>
      <c r="AQ117" s="425"/>
      <c r="AR117" s="425"/>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x14ac:dyDescent="0.15">
      <c r="B118" s="463"/>
      <c r="C118" s="464"/>
      <c r="D118" s="464"/>
      <c r="E118" s="464"/>
      <c r="F118" s="464"/>
      <c r="G118" s="464"/>
      <c r="H118" s="464"/>
      <c r="I118" s="465"/>
      <c r="J118" s="463"/>
      <c r="K118" s="464"/>
      <c r="L118" s="464"/>
      <c r="M118" s="464"/>
      <c r="N118" s="467"/>
      <c r="O118" s="396"/>
      <c r="P118" s="335" t="s">
        <v>48</v>
      </c>
      <c r="Q118" s="55"/>
      <c r="R118" s="389" t="s">
        <v>49</v>
      </c>
      <c r="S118" s="202"/>
      <c r="T118" s="470" t="s">
        <v>51</v>
      </c>
      <c r="U118" s="471"/>
      <c r="V118" s="493"/>
      <c r="W118" s="494"/>
      <c r="X118" s="494"/>
      <c r="Y118" s="495"/>
      <c r="Z118" s="493"/>
      <c r="AA118" s="494"/>
      <c r="AB118" s="494"/>
      <c r="AC118" s="494"/>
      <c r="AD118" s="521"/>
      <c r="AE118" s="522"/>
      <c r="AF118" s="522"/>
      <c r="AG118" s="523"/>
      <c r="AH118" s="422">
        <f>IF(V117="賃金で算定",0,V118+Z118-AD118)</f>
        <v>0</v>
      </c>
      <c r="AI118" s="423"/>
      <c r="AJ118" s="423"/>
      <c r="AK118" s="472"/>
      <c r="AL118" s="456">
        <f>IF(V117="賃金で算定","賃金で算定",IF(OR(V118=0,$F119="",AV117=""),0,IF(AW117="昔",VLOOKUP($F119,労務比率,AX117,FALSE),IF(AW117="上",VLOOKUP($F119,労務比率,AX117,FALSE),IF(AW117="中",VLOOKUP($F119,労務比率,AX117,FALSE),VLOOKUP($F119,労務比率,AX117,FALSE))))))</f>
        <v>0</v>
      </c>
      <c r="AM118" s="457"/>
      <c r="AN118" s="422">
        <f>IF(V117="賃金で算定",0,INT(AH118*AL118/100))</f>
        <v>0</v>
      </c>
      <c r="AO118" s="423"/>
      <c r="AP118" s="423"/>
      <c r="AQ118" s="423"/>
      <c r="AR118" s="423"/>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x14ac:dyDescent="0.15">
      <c r="B119" s="475" t="s">
        <v>144</v>
      </c>
      <c r="C119" s="476"/>
      <c r="D119" s="476"/>
      <c r="E119" s="477"/>
      <c r="F119" s="484"/>
      <c r="G119" s="485"/>
      <c r="H119" s="485"/>
      <c r="I119" s="485"/>
      <c r="J119" s="485"/>
      <c r="K119" s="485"/>
      <c r="L119" s="485"/>
      <c r="M119" s="485"/>
      <c r="N119" s="486"/>
      <c r="O119" s="475" t="s">
        <v>52</v>
      </c>
      <c r="P119" s="476"/>
      <c r="Q119" s="476"/>
      <c r="R119" s="476"/>
      <c r="S119" s="476"/>
      <c r="T119" s="476"/>
      <c r="U119" s="477"/>
      <c r="V119" s="496">
        <f>AH119</f>
        <v>0</v>
      </c>
      <c r="W119" s="497"/>
      <c r="X119" s="497"/>
      <c r="Y119" s="498"/>
      <c r="Z119" s="324"/>
      <c r="AA119" s="325"/>
      <c r="AB119" s="325"/>
      <c r="AC119" s="45"/>
      <c r="AD119" s="324"/>
      <c r="AE119" s="325"/>
      <c r="AF119" s="325"/>
      <c r="AG119" s="45"/>
      <c r="AH119" s="450">
        <f>AH101+AH103+AH105+AH107+AH109+AH111+AH113+AH115+AH117</f>
        <v>0</v>
      </c>
      <c r="AI119" s="451"/>
      <c r="AJ119" s="451"/>
      <c r="AK119" s="452"/>
      <c r="AL119" s="72"/>
      <c r="AM119" s="73"/>
      <c r="AN119" s="450">
        <f>AN101+AN103+AN105+AN107+AN109+AN111+AN113+AN115+AN117</f>
        <v>0</v>
      </c>
      <c r="AO119" s="451"/>
      <c r="AP119" s="451"/>
      <c r="AQ119" s="451"/>
      <c r="AR119" s="451"/>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x14ac:dyDescent="0.15">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3"/>
      <c r="X120" s="453"/>
      <c r="Y120" s="454"/>
      <c r="Z120" s="561">
        <f>Z102+Z104+Z106+Z108+Z110+Z112+Z114+Z116+Z118</f>
        <v>0</v>
      </c>
      <c r="AA120" s="453"/>
      <c r="AB120" s="453"/>
      <c r="AC120" s="453"/>
      <c r="AD120" s="561">
        <f>AD102+AD104+AD106+AD108+AD110+AD112+AD114+AD116+AD118</f>
        <v>0</v>
      </c>
      <c r="AE120" s="453"/>
      <c r="AF120" s="453"/>
      <c r="AG120" s="453"/>
      <c r="AH120" s="561">
        <f>AY120</f>
        <v>0</v>
      </c>
      <c r="AI120" s="453"/>
      <c r="AJ120" s="453"/>
      <c r="AK120" s="453"/>
      <c r="AL120" s="331"/>
      <c r="AM120" s="332"/>
      <c r="AN120" s="561">
        <f>BB120</f>
        <v>0</v>
      </c>
      <c r="AO120" s="453"/>
      <c r="AP120" s="453"/>
      <c r="AQ120" s="453"/>
      <c r="AR120" s="453"/>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x14ac:dyDescent="0.15">
      <c r="B121" s="481"/>
      <c r="C121" s="482"/>
      <c r="D121" s="482"/>
      <c r="E121" s="483"/>
      <c r="F121" s="490"/>
      <c r="G121" s="491"/>
      <c r="H121" s="491"/>
      <c r="I121" s="491"/>
      <c r="J121" s="491"/>
      <c r="K121" s="491"/>
      <c r="L121" s="491"/>
      <c r="M121" s="491"/>
      <c r="N121" s="492"/>
      <c r="O121" s="481"/>
      <c r="P121" s="482"/>
      <c r="Q121" s="482"/>
      <c r="R121" s="482"/>
      <c r="S121" s="482"/>
      <c r="T121" s="482"/>
      <c r="U121" s="483"/>
      <c r="V121" s="422"/>
      <c r="W121" s="423"/>
      <c r="X121" s="423"/>
      <c r="Y121" s="472"/>
      <c r="Z121" s="422"/>
      <c r="AA121" s="423"/>
      <c r="AB121" s="423"/>
      <c r="AC121" s="423"/>
      <c r="AD121" s="422"/>
      <c r="AE121" s="423"/>
      <c r="AF121" s="423"/>
      <c r="AG121" s="423"/>
      <c r="AH121" s="422">
        <f>AZ121</f>
        <v>0</v>
      </c>
      <c r="AI121" s="423"/>
      <c r="AJ121" s="423"/>
      <c r="AK121" s="472"/>
      <c r="AL121" s="329"/>
      <c r="AM121" s="330"/>
      <c r="AN121" s="422">
        <f>BC121</f>
        <v>0</v>
      </c>
      <c r="AO121" s="423"/>
      <c r="AP121" s="423"/>
      <c r="AQ121" s="423"/>
      <c r="AR121" s="423"/>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x14ac:dyDescent="0.15">
      <c r="AD122" s="1" t="str">
        <f>IF(AND($F119="",$V119+$V120&gt;0),"事業の種類を選択してください。","")</f>
        <v/>
      </c>
      <c r="AE122" s="1"/>
      <c r="AF122" s="1"/>
      <c r="AG122" s="1"/>
      <c r="AH122" s="1"/>
      <c r="AI122" s="1"/>
      <c r="AJ122" s="1"/>
      <c r="AK122" s="1"/>
      <c r="AL122" s="1"/>
      <c r="AM122" s="1"/>
      <c r="AN122" s="441">
        <f>IF(AN119=0,0,AN119+IF(AN121=0,AN120,AN121))</f>
        <v>0</v>
      </c>
      <c r="AO122" s="441"/>
      <c r="AP122" s="441"/>
      <c r="AQ122" s="441"/>
      <c r="AR122" s="441"/>
      <c r="AS122" s="60"/>
      <c r="AT122" s="60"/>
      <c r="AU122" s="60"/>
      <c r="AW122" s="59"/>
      <c r="AX122" s="288"/>
      <c r="AY122" s="288"/>
      <c r="AZ122" s="288"/>
      <c r="BA122" s="288"/>
      <c r="BB122" s="288"/>
      <c r="BC122" s="288"/>
      <c r="BD122" s="240"/>
      <c r="BE122" s="240"/>
    </row>
    <row r="123" spans="2:65" s="36" customFormat="1" ht="31.5" customHeight="1" x14ac:dyDescent="0.15">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x14ac:dyDescent="0.15">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x14ac:dyDescent="0.15">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x14ac:dyDescent="0.15">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x14ac:dyDescent="0.15">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x14ac:dyDescent="0.15">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x14ac:dyDescent="0.15">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x14ac:dyDescent="0.15">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x14ac:dyDescent="0.15">
      <c r="L131" s="60"/>
      <c r="M131" s="64"/>
      <c r="N131" s="64"/>
      <c r="O131" s="64"/>
      <c r="P131" s="64"/>
      <c r="Q131" s="64"/>
      <c r="R131" s="64"/>
      <c r="S131" s="64"/>
      <c r="T131" s="65"/>
      <c r="U131" s="65"/>
      <c r="V131" s="65"/>
      <c r="W131" s="65"/>
      <c r="X131" s="65"/>
      <c r="Y131" s="65"/>
      <c r="Z131" s="65"/>
      <c r="AA131" s="64"/>
      <c r="AB131" s="64"/>
      <c r="AC131" s="64"/>
      <c r="AL131" s="63"/>
      <c r="AM131" s="407" t="s">
        <v>335</v>
      </c>
      <c r="AN131" s="408"/>
      <c r="AO131" s="408"/>
      <c r="AP131" s="409"/>
      <c r="AW131" s="59"/>
      <c r="AX131" s="288"/>
      <c r="AY131" s="288"/>
      <c r="AZ131" s="288"/>
      <c r="BA131" s="288"/>
      <c r="BB131" s="288"/>
      <c r="BC131" s="288"/>
      <c r="BD131" s="240"/>
      <c r="BE131" s="240"/>
    </row>
    <row r="132" spans="2:65" s="36" customFormat="1" ht="12.75" customHeight="1" x14ac:dyDescent="0.15">
      <c r="L132" s="60"/>
      <c r="M132" s="64"/>
      <c r="N132" s="64"/>
      <c r="O132" s="64"/>
      <c r="P132" s="64"/>
      <c r="Q132" s="64"/>
      <c r="R132" s="64"/>
      <c r="S132" s="64"/>
      <c r="T132" s="65"/>
      <c r="U132" s="65"/>
      <c r="V132" s="65"/>
      <c r="W132" s="65"/>
      <c r="X132" s="65"/>
      <c r="Y132" s="65"/>
      <c r="Z132" s="65"/>
      <c r="AA132" s="64"/>
      <c r="AB132" s="64"/>
      <c r="AC132" s="64"/>
      <c r="AL132" s="63"/>
      <c r="AM132" s="410"/>
      <c r="AN132" s="411"/>
      <c r="AO132" s="411"/>
      <c r="AP132" s="412"/>
      <c r="AW132" s="59"/>
      <c r="AX132" s="288"/>
      <c r="AY132" s="288"/>
      <c r="AZ132" s="288"/>
      <c r="BA132" s="288"/>
      <c r="BB132" s="288"/>
      <c r="BC132" s="288"/>
      <c r="BD132" s="240"/>
      <c r="BE132" s="240"/>
    </row>
    <row r="133" spans="2:65" s="36" customFormat="1" ht="12.75" customHeight="1" x14ac:dyDescent="0.15">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x14ac:dyDescent="0.15">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x14ac:dyDescent="0.15">
      <c r="B135" s="533" t="s">
        <v>2</v>
      </c>
      <c r="C135" s="534"/>
      <c r="D135" s="534"/>
      <c r="E135" s="534"/>
      <c r="F135" s="534"/>
      <c r="G135" s="534"/>
      <c r="H135" s="534"/>
      <c r="I135" s="534"/>
      <c r="J135" s="536" t="s">
        <v>10</v>
      </c>
      <c r="K135" s="536"/>
      <c r="L135" s="66" t="s">
        <v>3</v>
      </c>
      <c r="M135" s="536" t="s">
        <v>11</v>
      </c>
      <c r="N135" s="536"/>
      <c r="O135" s="537" t="s">
        <v>12</v>
      </c>
      <c r="P135" s="536"/>
      <c r="Q135" s="536"/>
      <c r="R135" s="536"/>
      <c r="S135" s="536"/>
      <c r="T135" s="536"/>
      <c r="U135" s="536" t="s">
        <v>13</v>
      </c>
      <c r="V135" s="536"/>
      <c r="W135" s="536"/>
      <c r="X135" s="60"/>
      <c r="Y135" s="60"/>
      <c r="Z135" s="60"/>
      <c r="AA135" s="60"/>
      <c r="AB135" s="60"/>
      <c r="AC135" s="60"/>
      <c r="AD135" s="37"/>
      <c r="AE135" s="37"/>
      <c r="AF135" s="37"/>
      <c r="AG135" s="37"/>
      <c r="AH135" s="37"/>
      <c r="AI135" s="37"/>
      <c r="AJ135" s="37"/>
      <c r="AK135" s="60"/>
      <c r="AL135" s="560">
        <f ca="1">$AL$9</f>
        <v>30</v>
      </c>
      <c r="AM135" s="414"/>
      <c r="AN135" s="419" t="s">
        <v>4</v>
      </c>
      <c r="AO135" s="419"/>
      <c r="AP135" s="414">
        <v>4</v>
      </c>
      <c r="AQ135" s="414"/>
      <c r="AR135" s="419" t="s">
        <v>5</v>
      </c>
      <c r="AS135" s="543"/>
      <c r="AT135" s="60"/>
      <c r="AU135" s="60"/>
      <c r="AW135" s="59"/>
      <c r="AX135" s="288"/>
      <c r="AY135" s="288"/>
      <c r="AZ135" s="288"/>
      <c r="BA135" s="288"/>
      <c r="BB135" s="288"/>
      <c r="BC135" s="288"/>
      <c r="BD135" s="240"/>
      <c r="BE135" s="240"/>
    </row>
    <row r="136" spans="2:65" s="36" customFormat="1" ht="13.5" customHeight="1" x14ac:dyDescent="0.15">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60"/>
      <c r="Y136" s="60"/>
      <c r="Z136" s="60"/>
      <c r="AA136" s="60"/>
      <c r="AB136" s="60"/>
      <c r="AC136" s="60"/>
      <c r="AD136" s="37"/>
      <c r="AE136" s="37"/>
      <c r="AF136" s="37"/>
      <c r="AG136" s="37"/>
      <c r="AH136" s="37"/>
      <c r="AI136" s="37"/>
      <c r="AJ136" s="37"/>
      <c r="AK136" s="60"/>
      <c r="AL136" s="415"/>
      <c r="AM136" s="416"/>
      <c r="AN136" s="420"/>
      <c r="AO136" s="420"/>
      <c r="AP136" s="416"/>
      <c r="AQ136" s="416"/>
      <c r="AR136" s="420"/>
      <c r="AS136" s="544"/>
      <c r="AT136" s="60"/>
      <c r="AU136" s="60"/>
      <c r="AW136" s="59"/>
      <c r="AX136" s="288"/>
      <c r="AY136" s="288"/>
      <c r="AZ136" s="288"/>
      <c r="BA136" s="288"/>
      <c r="BB136" s="288"/>
      <c r="BC136" s="288"/>
      <c r="BD136" s="240"/>
      <c r="BE136" s="240"/>
    </row>
    <row r="137" spans="2:65" s="36" customFormat="1" ht="9" customHeight="1" x14ac:dyDescent="0.15">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60"/>
      <c r="Y137" s="60"/>
      <c r="Z137" s="60"/>
      <c r="AA137" s="60"/>
      <c r="AB137" s="60"/>
      <c r="AC137" s="60"/>
      <c r="AD137" s="37"/>
      <c r="AE137" s="37"/>
      <c r="AF137" s="37"/>
      <c r="AG137" s="37"/>
      <c r="AH137" s="37"/>
      <c r="AI137" s="37"/>
      <c r="AJ137" s="37"/>
      <c r="AK137" s="60"/>
      <c r="AL137" s="417"/>
      <c r="AM137" s="418"/>
      <c r="AN137" s="421"/>
      <c r="AO137" s="421"/>
      <c r="AP137" s="418"/>
      <c r="AQ137" s="418"/>
      <c r="AR137" s="421"/>
      <c r="AS137" s="545"/>
      <c r="AT137" s="60"/>
      <c r="AU137" s="60"/>
      <c r="AW137" s="59"/>
      <c r="AX137" s="288"/>
      <c r="AY137" s="288"/>
      <c r="AZ137" s="288"/>
      <c r="BA137" s="288"/>
      <c r="BB137" s="288"/>
      <c r="BC137" s="288"/>
      <c r="BD137" s="240"/>
      <c r="BE137" s="240"/>
    </row>
    <row r="138" spans="2:65" s="36" customFormat="1" ht="6" customHeight="1" x14ac:dyDescent="0.15">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x14ac:dyDescent="0.15">
      <c r="B139" s="499" t="s">
        <v>54</v>
      </c>
      <c r="C139" s="500"/>
      <c r="D139" s="500"/>
      <c r="E139" s="500"/>
      <c r="F139" s="500"/>
      <c r="G139" s="500"/>
      <c r="H139" s="500"/>
      <c r="I139" s="501"/>
      <c r="J139" s="499" t="s">
        <v>6</v>
      </c>
      <c r="K139" s="500"/>
      <c r="L139" s="500"/>
      <c r="M139" s="500"/>
      <c r="N139" s="508"/>
      <c r="O139" s="511" t="s">
        <v>55</v>
      </c>
      <c r="P139" s="500"/>
      <c r="Q139" s="500"/>
      <c r="R139" s="500"/>
      <c r="S139" s="500"/>
      <c r="T139" s="500"/>
      <c r="U139" s="501"/>
      <c r="V139" s="67" t="s">
        <v>56</v>
      </c>
      <c r="W139" s="68"/>
      <c r="X139" s="68"/>
      <c r="Y139" s="514" t="s">
        <v>57</v>
      </c>
      <c r="Z139" s="514"/>
      <c r="AA139" s="514"/>
      <c r="AB139" s="514"/>
      <c r="AC139" s="514"/>
      <c r="AD139" s="514"/>
      <c r="AE139" s="514"/>
      <c r="AF139" s="514"/>
      <c r="AG139" s="514"/>
      <c r="AH139" s="514"/>
      <c r="AI139" s="68"/>
      <c r="AJ139" s="68"/>
      <c r="AK139" s="69"/>
      <c r="AL139" s="562" t="s">
        <v>285</v>
      </c>
      <c r="AM139" s="562"/>
      <c r="AN139" s="426" t="s">
        <v>34</v>
      </c>
      <c r="AO139" s="426"/>
      <c r="AP139" s="426"/>
      <c r="AQ139" s="426"/>
      <c r="AR139" s="426"/>
      <c r="AS139" s="427"/>
      <c r="AT139" s="60"/>
      <c r="AU139" s="60"/>
      <c r="AW139" s="59"/>
      <c r="AX139" s="288"/>
      <c r="AY139" s="288"/>
      <c r="AZ139" s="288"/>
      <c r="BA139" s="288"/>
      <c r="BB139" s="288"/>
      <c r="BC139" s="288"/>
      <c r="BD139" s="240"/>
      <c r="BE139" s="240"/>
    </row>
    <row r="140" spans="2:65" s="36" customFormat="1" ht="13.5" customHeight="1" x14ac:dyDescent="0.15">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9"/>
      <c r="X140" s="659"/>
      <c r="Y140" s="660"/>
      <c r="Z140" s="569" t="s">
        <v>16</v>
      </c>
      <c r="AA140" s="570"/>
      <c r="AB140" s="570"/>
      <c r="AC140" s="571"/>
      <c r="AD140" s="664" t="s">
        <v>17</v>
      </c>
      <c r="AE140" s="665"/>
      <c r="AF140" s="665"/>
      <c r="AG140" s="666"/>
      <c r="AH140" s="552" t="s">
        <v>145</v>
      </c>
      <c r="AI140" s="553"/>
      <c r="AJ140" s="553"/>
      <c r="AK140" s="554"/>
      <c r="AL140" s="558" t="s">
        <v>286</v>
      </c>
      <c r="AM140" s="558"/>
      <c r="AN140" s="428" t="s">
        <v>19</v>
      </c>
      <c r="AO140" s="429"/>
      <c r="AP140" s="429"/>
      <c r="AQ140" s="429"/>
      <c r="AR140" s="430"/>
      <c r="AS140" s="431"/>
      <c r="AT140" s="60"/>
      <c r="AU140" s="60"/>
      <c r="AW140" s="59"/>
      <c r="AX140" s="288"/>
      <c r="AY140" s="351" t="s">
        <v>312</v>
      </c>
      <c r="AZ140" s="351" t="s">
        <v>312</v>
      </c>
      <c r="BA140" s="351" t="s">
        <v>310</v>
      </c>
      <c r="BB140" s="432" t="s">
        <v>311</v>
      </c>
      <c r="BC140" s="433"/>
      <c r="BD140" s="240"/>
      <c r="BE140" s="240"/>
    </row>
    <row r="141" spans="2:65" s="36" customFormat="1" ht="13.5" customHeight="1" x14ac:dyDescent="0.15">
      <c r="B141" s="505"/>
      <c r="C141" s="506"/>
      <c r="D141" s="506"/>
      <c r="E141" s="506"/>
      <c r="F141" s="506"/>
      <c r="G141" s="506"/>
      <c r="H141" s="506"/>
      <c r="I141" s="507"/>
      <c r="J141" s="505"/>
      <c r="K141" s="506"/>
      <c r="L141" s="506"/>
      <c r="M141" s="506"/>
      <c r="N141" s="510"/>
      <c r="O141" s="513"/>
      <c r="P141" s="506"/>
      <c r="Q141" s="506"/>
      <c r="R141" s="506"/>
      <c r="S141" s="506"/>
      <c r="T141" s="506"/>
      <c r="U141" s="507"/>
      <c r="V141" s="661"/>
      <c r="W141" s="662"/>
      <c r="X141" s="662"/>
      <c r="Y141" s="663"/>
      <c r="Z141" s="572"/>
      <c r="AA141" s="573"/>
      <c r="AB141" s="573"/>
      <c r="AC141" s="574"/>
      <c r="AD141" s="667"/>
      <c r="AE141" s="668"/>
      <c r="AF141" s="668"/>
      <c r="AG141" s="669"/>
      <c r="AH141" s="555"/>
      <c r="AI141" s="556"/>
      <c r="AJ141" s="556"/>
      <c r="AK141" s="557"/>
      <c r="AL141" s="559"/>
      <c r="AM141" s="559"/>
      <c r="AN141" s="458"/>
      <c r="AO141" s="458"/>
      <c r="AP141" s="458"/>
      <c r="AQ141" s="458"/>
      <c r="AR141" s="458"/>
      <c r="AS141" s="459"/>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x14ac:dyDescent="0.15">
      <c r="B142" s="460"/>
      <c r="C142" s="461"/>
      <c r="D142" s="461"/>
      <c r="E142" s="461"/>
      <c r="F142" s="461"/>
      <c r="G142" s="461"/>
      <c r="H142" s="461"/>
      <c r="I142" s="462"/>
      <c r="J142" s="460"/>
      <c r="K142" s="461"/>
      <c r="L142" s="461"/>
      <c r="M142" s="461"/>
      <c r="N142" s="466"/>
      <c r="O142" s="395"/>
      <c r="P142" s="390" t="s">
        <v>0</v>
      </c>
      <c r="Q142" s="54"/>
      <c r="R142" s="388" t="s">
        <v>1</v>
      </c>
      <c r="S142" s="199"/>
      <c r="T142" s="468" t="s">
        <v>60</v>
      </c>
      <c r="U142" s="469"/>
      <c r="V142" s="473"/>
      <c r="W142" s="474"/>
      <c r="X142" s="474"/>
      <c r="Y142" s="78" t="s">
        <v>8</v>
      </c>
      <c r="Z142" s="47"/>
      <c r="AA142" s="48"/>
      <c r="AB142" s="48"/>
      <c r="AC142" s="46" t="s">
        <v>8</v>
      </c>
      <c r="AD142" s="47"/>
      <c r="AE142" s="48"/>
      <c r="AF142" s="48"/>
      <c r="AG142" s="49" t="s">
        <v>8</v>
      </c>
      <c r="AH142" s="450">
        <f>IF(V142="賃金で算定",V143+Z143-AD143,0)</f>
        <v>0</v>
      </c>
      <c r="AI142" s="451"/>
      <c r="AJ142" s="451"/>
      <c r="AK142" s="452"/>
      <c r="AL142" s="70"/>
      <c r="AM142" s="71"/>
      <c r="AN142" s="424"/>
      <c r="AO142" s="425"/>
      <c r="AP142" s="425"/>
      <c r="AQ142" s="425"/>
      <c r="AR142" s="42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x14ac:dyDescent="0.15">
      <c r="B143" s="463"/>
      <c r="C143" s="464"/>
      <c r="D143" s="464"/>
      <c r="E143" s="464"/>
      <c r="F143" s="464"/>
      <c r="G143" s="464"/>
      <c r="H143" s="464"/>
      <c r="I143" s="465"/>
      <c r="J143" s="463"/>
      <c r="K143" s="464"/>
      <c r="L143" s="464"/>
      <c r="M143" s="464"/>
      <c r="N143" s="467"/>
      <c r="O143" s="396"/>
      <c r="P143" s="37" t="s">
        <v>0</v>
      </c>
      <c r="Q143" s="55"/>
      <c r="R143" s="37" t="s">
        <v>1</v>
      </c>
      <c r="S143" s="202"/>
      <c r="T143" s="470" t="s">
        <v>61</v>
      </c>
      <c r="U143" s="471"/>
      <c r="V143" s="493"/>
      <c r="W143" s="494"/>
      <c r="X143" s="494"/>
      <c r="Y143" s="495"/>
      <c r="Z143" s="521"/>
      <c r="AA143" s="522"/>
      <c r="AB143" s="522"/>
      <c r="AC143" s="522"/>
      <c r="AD143" s="521"/>
      <c r="AE143" s="522"/>
      <c r="AF143" s="522"/>
      <c r="AG143" s="523"/>
      <c r="AH143" s="453">
        <f>IF(V142="賃金で算定",0,V143+Z143-AD143)</f>
        <v>0</v>
      </c>
      <c r="AI143" s="453"/>
      <c r="AJ143" s="453"/>
      <c r="AK143" s="454"/>
      <c r="AL143" s="456">
        <f>IF(V142="賃金で算定","賃金で算定",IF(OR(V143=0,$F160="",AV142=""),0,IF(AW142="昔",VLOOKUP($F160,労務比率,AX142,FALSE),IF(AW142="上",VLOOKUP($F160,労務比率,AX142,FALSE),IF(AW142="中",VLOOKUP($F160,労務比率,AX142,FALSE),VLOOKUP($F160,労務比率,AX142,FALSE))))))</f>
        <v>0</v>
      </c>
      <c r="AM143" s="457"/>
      <c r="AN143" s="422">
        <f>IF(V142="賃金で算定",0,INT(AH143*AL143/100))</f>
        <v>0</v>
      </c>
      <c r="AO143" s="423"/>
      <c r="AP143" s="423"/>
      <c r="AQ143" s="423"/>
      <c r="AR143" s="423"/>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x14ac:dyDescent="0.15">
      <c r="B144" s="460"/>
      <c r="C144" s="461"/>
      <c r="D144" s="461"/>
      <c r="E144" s="461"/>
      <c r="F144" s="461"/>
      <c r="G144" s="461"/>
      <c r="H144" s="461"/>
      <c r="I144" s="462"/>
      <c r="J144" s="460"/>
      <c r="K144" s="461"/>
      <c r="L144" s="461"/>
      <c r="M144" s="461"/>
      <c r="N144" s="466"/>
      <c r="O144" s="395"/>
      <c r="P144" s="390" t="s">
        <v>48</v>
      </c>
      <c r="Q144" s="54"/>
      <c r="R144" s="388" t="s">
        <v>49</v>
      </c>
      <c r="S144" s="199"/>
      <c r="T144" s="468" t="s">
        <v>50</v>
      </c>
      <c r="U144" s="469"/>
      <c r="V144" s="473"/>
      <c r="W144" s="474"/>
      <c r="X144" s="474"/>
      <c r="Y144" s="79"/>
      <c r="Z144" s="43"/>
      <c r="AA144" s="44"/>
      <c r="AB144" s="44"/>
      <c r="AC144" s="45"/>
      <c r="AD144" s="43"/>
      <c r="AE144" s="44"/>
      <c r="AF144" s="44"/>
      <c r="AG144" s="50"/>
      <c r="AH144" s="450">
        <f>IF(V144="賃金で算定",V145+Z145-AD145,0)</f>
        <v>0</v>
      </c>
      <c r="AI144" s="451"/>
      <c r="AJ144" s="451"/>
      <c r="AK144" s="452"/>
      <c r="AL144" s="70"/>
      <c r="AM144" s="71"/>
      <c r="AN144" s="424"/>
      <c r="AO144" s="425"/>
      <c r="AP144" s="425"/>
      <c r="AQ144" s="425"/>
      <c r="AR144" s="425"/>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x14ac:dyDescent="0.15">
      <c r="B145" s="463"/>
      <c r="C145" s="464"/>
      <c r="D145" s="464"/>
      <c r="E145" s="464"/>
      <c r="F145" s="464"/>
      <c r="G145" s="464"/>
      <c r="H145" s="464"/>
      <c r="I145" s="465"/>
      <c r="J145" s="463"/>
      <c r="K145" s="464"/>
      <c r="L145" s="464"/>
      <c r="M145" s="464"/>
      <c r="N145" s="467"/>
      <c r="O145" s="396"/>
      <c r="P145" s="391" t="s">
        <v>48</v>
      </c>
      <c r="Q145" s="55"/>
      <c r="R145" s="389" t="s">
        <v>49</v>
      </c>
      <c r="S145" s="202"/>
      <c r="T145" s="470" t="s">
        <v>51</v>
      </c>
      <c r="U145" s="471"/>
      <c r="V145" s="493"/>
      <c r="W145" s="494"/>
      <c r="X145" s="494"/>
      <c r="Y145" s="495"/>
      <c r="Z145" s="521"/>
      <c r="AA145" s="522"/>
      <c r="AB145" s="522"/>
      <c r="AC145" s="522"/>
      <c r="AD145" s="521"/>
      <c r="AE145" s="522"/>
      <c r="AF145" s="522"/>
      <c r="AG145" s="523"/>
      <c r="AH145" s="453">
        <f>IF(V144="賃金で算定",0,V145+Z145-AD145)</f>
        <v>0</v>
      </c>
      <c r="AI145" s="453"/>
      <c r="AJ145" s="453"/>
      <c r="AK145" s="454"/>
      <c r="AL145" s="456">
        <f>IF(V144="賃金で算定","賃金で算定",IF(OR(V145=0,$F160="",AV144=""),0,IF(AW144="昔",VLOOKUP($F160,労務比率,AX144,FALSE),IF(AW144="上",VLOOKUP($F160,労務比率,AX144,FALSE),IF(AW144="中",VLOOKUP($F160,労務比率,AX144,FALSE),VLOOKUP($F160,労務比率,AX144,FALSE))))))</f>
        <v>0</v>
      </c>
      <c r="AM145" s="457"/>
      <c r="AN145" s="422">
        <f>IF(V144="賃金で算定",0,INT(AH145*AL145/100))</f>
        <v>0</v>
      </c>
      <c r="AO145" s="423"/>
      <c r="AP145" s="423"/>
      <c r="AQ145" s="423"/>
      <c r="AR145" s="423"/>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x14ac:dyDescent="0.15">
      <c r="B146" s="460"/>
      <c r="C146" s="461"/>
      <c r="D146" s="461"/>
      <c r="E146" s="461"/>
      <c r="F146" s="461"/>
      <c r="G146" s="461"/>
      <c r="H146" s="461"/>
      <c r="I146" s="462"/>
      <c r="J146" s="460"/>
      <c r="K146" s="461"/>
      <c r="L146" s="461"/>
      <c r="M146" s="461"/>
      <c r="N146" s="466"/>
      <c r="O146" s="395"/>
      <c r="P146" s="390" t="s">
        <v>48</v>
      </c>
      <c r="Q146" s="54"/>
      <c r="R146" s="388" t="s">
        <v>49</v>
      </c>
      <c r="S146" s="199"/>
      <c r="T146" s="468" t="s">
        <v>50</v>
      </c>
      <c r="U146" s="469"/>
      <c r="V146" s="473"/>
      <c r="W146" s="474"/>
      <c r="X146" s="474"/>
      <c r="Y146" s="79"/>
      <c r="Z146" s="43"/>
      <c r="AA146" s="44"/>
      <c r="AB146" s="44"/>
      <c r="AC146" s="45"/>
      <c r="AD146" s="43"/>
      <c r="AE146" s="44"/>
      <c r="AF146" s="44"/>
      <c r="AG146" s="50"/>
      <c r="AH146" s="450">
        <f>IF(V146="賃金で算定",V147+Z147-AD147,0)</f>
        <v>0</v>
      </c>
      <c r="AI146" s="451"/>
      <c r="AJ146" s="451"/>
      <c r="AK146" s="452"/>
      <c r="AL146" s="70"/>
      <c r="AM146" s="71"/>
      <c r="AN146" s="424"/>
      <c r="AO146" s="425"/>
      <c r="AP146" s="425"/>
      <c r="AQ146" s="425"/>
      <c r="AR146" s="425"/>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x14ac:dyDescent="0.15">
      <c r="B147" s="463"/>
      <c r="C147" s="464"/>
      <c r="D147" s="464"/>
      <c r="E147" s="464"/>
      <c r="F147" s="464"/>
      <c r="G147" s="464"/>
      <c r="H147" s="464"/>
      <c r="I147" s="465"/>
      <c r="J147" s="463"/>
      <c r="K147" s="464"/>
      <c r="L147" s="464"/>
      <c r="M147" s="464"/>
      <c r="N147" s="467"/>
      <c r="O147" s="396"/>
      <c r="P147" s="391" t="s">
        <v>48</v>
      </c>
      <c r="Q147" s="55"/>
      <c r="R147" s="389" t="s">
        <v>49</v>
      </c>
      <c r="S147" s="202"/>
      <c r="T147" s="470" t="s">
        <v>51</v>
      </c>
      <c r="U147" s="471"/>
      <c r="V147" s="493"/>
      <c r="W147" s="494"/>
      <c r="X147" s="494"/>
      <c r="Y147" s="495"/>
      <c r="Z147" s="493"/>
      <c r="AA147" s="494"/>
      <c r="AB147" s="494"/>
      <c r="AC147" s="494"/>
      <c r="AD147" s="493"/>
      <c r="AE147" s="494"/>
      <c r="AF147" s="494"/>
      <c r="AG147" s="495"/>
      <c r="AH147" s="453">
        <f>IF(V146="賃金で算定",0,V147+Z147-AD147)</f>
        <v>0</v>
      </c>
      <c r="AI147" s="453"/>
      <c r="AJ147" s="453"/>
      <c r="AK147" s="454"/>
      <c r="AL147" s="456">
        <f>IF(V146="賃金で算定","賃金で算定",IF(OR(V147=0,$F160="",AV146=""),0,IF(AW146="昔",VLOOKUP($F160,労務比率,AX146,FALSE),IF(AW146="上",VLOOKUP($F160,労務比率,AX146,FALSE),IF(AW146="中",VLOOKUP($F160,労務比率,AX146,FALSE),VLOOKUP($F160,労務比率,AX146,FALSE))))))</f>
        <v>0</v>
      </c>
      <c r="AM147" s="457"/>
      <c r="AN147" s="422">
        <f>IF(V146="賃金で算定",0,INT(AH147*AL147/100))</f>
        <v>0</v>
      </c>
      <c r="AO147" s="423"/>
      <c r="AP147" s="423"/>
      <c r="AQ147" s="423"/>
      <c r="AR147" s="423"/>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x14ac:dyDescent="0.15">
      <c r="B148" s="460"/>
      <c r="C148" s="461"/>
      <c r="D148" s="461"/>
      <c r="E148" s="461"/>
      <c r="F148" s="461"/>
      <c r="G148" s="461"/>
      <c r="H148" s="461"/>
      <c r="I148" s="462"/>
      <c r="J148" s="460"/>
      <c r="K148" s="461"/>
      <c r="L148" s="461"/>
      <c r="M148" s="461"/>
      <c r="N148" s="466"/>
      <c r="O148" s="395"/>
      <c r="P148" s="390" t="s">
        <v>48</v>
      </c>
      <c r="Q148" s="54"/>
      <c r="R148" s="388" t="s">
        <v>49</v>
      </c>
      <c r="S148" s="199"/>
      <c r="T148" s="468" t="s">
        <v>50</v>
      </c>
      <c r="U148" s="469"/>
      <c r="V148" s="473"/>
      <c r="W148" s="474"/>
      <c r="X148" s="474"/>
      <c r="Y148" s="80"/>
      <c r="Z148" s="39"/>
      <c r="AA148" s="40"/>
      <c r="AB148" s="40"/>
      <c r="AC148" s="51"/>
      <c r="AD148" s="39"/>
      <c r="AE148" s="40"/>
      <c r="AF148" s="40"/>
      <c r="AG148" s="52"/>
      <c r="AH148" s="450">
        <f>IF(V148="賃金で算定",V149+Z149-AD149,0)</f>
        <v>0</v>
      </c>
      <c r="AI148" s="451"/>
      <c r="AJ148" s="451"/>
      <c r="AK148" s="452"/>
      <c r="AL148" s="70"/>
      <c r="AM148" s="71"/>
      <c r="AN148" s="424"/>
      <c r="AO148" s="425"/>
      <c r="AP148" s="425"/>
      <c r="AQ148" s="425"/>
      <c r="AR148" s="425"/>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x14ac:dyDescent="0.15">
      <c r="B149" s="463"/>
      <c r="C149" s="464"/>
      <c r="D149" s="464"/>
      <c r="E149" s="464"/>
      <c r="F149" s="464"/>
      <c r="G149" s="464"/>
      <c r="H149" s="464"/>
      <c r="I149" s="465"/>
      <c r="J149" s="463"/>
      <c r="K149" s="464"/>
      <c r="L149" s="464"/>
      <c r="M149" s="464"/>
      <c r="N149" s="467"/>
      <c r="O149" s="396"/>
      <c r="P149" s="391" t="s">
        <v>48</v>
      </c>
      <c r="Q149" s="55"/>
      <c r="R149" s="389" t="s">
        <v>49</v>
      </c>
      <c r="S149" s="202"/>
      <c r="T149" s="470" t="s">
        <v>51</v>
      </c>
      <c r="U149" s="471"/>
      <c r="V149" s="493"/>
      <c r="W149" s="494"/>
      <c r="X149" s="494"/>
      <c r="Y149" s="495"/>
      <c r="Z149" s="521"/>
      <c r="AA149" s="522"/>
      <c r="AB149" s="522"/>
      <c r="AC149" s="522"/>
      <c r="AD149" s="521"/>
      <c r="AE149" s="522"/>
      <c r="AF149" s="522"/>
      <c r="AG149" s="523"/>
      <c r="AH149" s="453">
        <f>IF(V148="賃金で算定",0,V149+Z149-AD149)</f>
        <v>0</v>
      </c>
      <c r="AI149" s="453"/>
      <c r="AJ149" s="453"/>
      <c r="AK149" s="454"/>
      <c r="AL149" s="456">
        <f>IF(V148="賃金で算定","賃金で算定",IF(OR(V149=0,$F160="",AV148=""),0,IF(AW148="昔",VLOOKUP($F160,労務比率,AX148,FALSE),IF(AW148="上",VLOOKUP($F160,労務比率,AX148,FALSE),IF(AW148="中",VLOOKUP($F160,労務比率,AX148,FALSE),VLOOKUP($F160,労務比率,AX148,FALSE))))))</f>
        <v>0</v>
      </c>
      <c r="AM149" s="457"/>
      <c r="AN149" s="422">
        <f>IF(V148="賃金で算定",0,INT(AH149*AL149/100))</f>
        <v>0</v>
      </c>
      <c r="AO149" s="423"/>
      <c r="AP149" s="423"/>
      <c r="AQ149" s="423"/>
      <c r="AR149" s="423"/>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x14ac:dyDescent="0.15">
      <c r="B150" s="460"/>
      <c r="C150" s="461"/>
      <c r="D150" s="461"/>
      <c r="E150" s="461"/>
      <c r="F150" s="461"/>
      <c r="G150" s="461"/>
      <c r="H150" s="461"/>
      <c r="I150" s="462"/>
      <c r="J150" s="460"/>
      <c r="K150" s="461"/>
      <c r="L150" s="461"/>
      <c r="M150" s="461"/>
      <c r="N150" s="466"/>
      <c r="O150" s="395"/>
      <c r="P150" s="390" t="s">
        <v>48</v>
      </c>
      <c r="Q150" s="54"/>
      <c r="R150" s="388" t="s">
        <v>49</v>
      </c>
      <c r="S150" s="199"/>
      <c r="T150" s="468" t="s">
        <v>50</v>
      </c>
      <c r="U150" s="469"/>
      <c r="V150" s="473"/>
      <c r="W150" s="474"/>
      <c r="X150" s="474"/>
      <c r="Y150" s="79"/>
      <c r="Z150" s="43"/>
      <c r="AA150" s="44"/>
      <c r="AB150" s="44"/>
      <c r="AC150" s="45"/>
      <c r="AD150" s="43"/>
      <c r="AE150" s="44"/>
      <c r="AF150" s="44"/>
      <c r="AG150" s="50"/>
      <c r="AH150" s="450">
        <f>IF(V150="賃金で算定",V151+Z151-AD151,0)</f>
        <v>0</v>
      </c>
      <c r="AI150" s="451"/>
      <c r="AJ150" s="451"/>
      <c r="AK150" s="452"/>
      <c r="AL150" s="70"/>
      <c r="AM150" s="71"/>
      <c r="AN150" s="424"/>
      <c r="AO150" s="425"/>
      <c r="AP150" s="425"/>
      <c r="AQ150" s="425"/>
      <c r="AR150" s="425"/>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x14ac:dyDescent="0.15">
      <c r="B151" s="463"/>
      <c r="C151" s="464"/>
      <c r="D151" s="464"/>
      <c r="E151" s="464"/>
      <c r="F151" s="464"/>
      <c r="G151" s="464"/>
      <c r="H151" s="464"/>
      <c r="I151" s="465"/>
      <c r="J151" s="463"/>
      <c r="K151" s="464"/>
      <c r="L151" s="464"/>
      <c r="M151" s="464"/>
      <c r="N151" s="467"/>
      <c r="O151" s="396"/>
      <c r="P151" s="391" t="s">
        <v>48</v>
      </c>
      <c r="Q151" s="55"/>
      <c r="R151" s="389" t="s">
        <v>49</v>
      </c>
      <c r="S151" s="202"/>
      <c r="T151" s="470" t="s">
        <v>51</v>
      </c>
      <c r="U151" s="471"/>
      <c r="V151" s="493"/>
      <c r="W151" s="494"/>
      <c r="X151" s="494"/>
      <c r="Y151" s="495"/>
      <c r="Z151" s="493"/>
      <c r="AA151" s="494"/>
      <c r="AB151" s="494"/>
      <c r="AC151" s="494"/>
      <c r="AD151" s="521"/>
      <c r="AE151" s="522"/>
      <c r="AF151" s="522"/>
      <c r="AG151" s="523"/>
      <c r="AH151" s="453">
        <f>IF(V150="賃金で算定",0,V151+Z151-AD151)</f>
        <v>0</v>
      </c>
      <c r="AI151" s="453"/>
      <c r="AJ151" s="453"/>
      <c r="AK151" s="454"/>
      <c r="AL151" s="456">
        <f>IF(V150="賃金で算定","賃金で算定",IF(OR(V151=0,$F160="",AV150=""),0,IF(AW150="昔",VLOOKUP($F160,労務比率,AX150,FALSE),IF(AW150="上",VLOOKUP($F160,労務比率,AX150,FALSE),IF(AW150="中",VLOOKUP($F160,労務比率,AX150,FALSE),VLOOKUP($F160,労務比率,AX150,FALSE))))))</f>
        <v>0</v>
      </c>
      <c r="AM151" s="457"/>
      <c r="AN151" s="422">
        <f>IF(V150="賃金で算定",0,INT(AH151*AL151/100))</f>
        <v>0</v>
      </c>
      <c r="AO151" s="423"/>
      <c r="AP151" s="423"/>
      <c r="AQ151" s="423"/>
      <c r="AR151" s="423"/>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x14ac:dyDescent="0.15">
      <c r="B152" s="460"/>
      <c r="C152" s="461"/>
      <c r="D152" s="461"/>
      <c r="E152" s="461"/>
      <c r="F152" s="461"/>
      <c r="G152" s="461"/>
      <c r="H152" s="461"/>
      <c r="I152" s="462"/>
      <c r="J152" s="460"/>
      <c r="K152" s="461"/>
      <c r="L152" s="461"/>
      <c r="M152" s="461"/>
      <c r="N152" s="466"/>
      <c r="O152" s="395"/>
      <c r="P152" s="390" t="s">
        <v>48</v>
      </c>
      <c r="Q152" s="54"/>
      <c r="R152" s="388" t="s">
        <v>49</v>
      </c>
      <c r="S152" s="199"/>
      <c r="T152" s="468" t="s">
        <v>50</v>
      </c>
      <c r="U152" s="469"/>
      <c r="V152" s="473"/>
      <c r="W152" s="474"/>
      <c r="X152" s="474"/>
      <c r="Y152" s="79"/>
      <c r="Z152" s="43"/>
      <c r="AA152" s="44"/>
      <c r="AB152" s="44"/>
      <c r="AC152" s="45"/>
      <c r="AD152" s="43"/>
      <c r="AE152" s="44"/>
      <c r="AF152" s="44"/>
      <c r="AG152" s="50"/>
      <c r="AH152" s="450">
        <f>IF(V152="賃金で算定",V153+Z153-AD153,0)</f>
        <v>0</v>
      </c>
      <c r="AI152" s="451"/>
      <c r="AJ152" s="451"/>
      <c r="AK152" s="452"/>
      <c r="AL152" s="70"/>
      <c r="AM152" s="71"/>
      <c r="AN152" s="424"/>
      <c r="AO152" s="425"/>
      <c r="AP152" s="425"/>
      <c r="AQ152" s="425"/>
      <c r="AR152" s="425"/>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x14ac:dyDescent="0.15">
      <c r="B153" s="463"/>
      <c r="C153" s="464"/>
      <c r="D153" s="464"/>
      <c r="E153" s="464"/>
      <c r="F153" s="464"/>
      <c r="G153" s="464"/>
      <c r="H153" s="464"/>
      <c r="I153" s="465"/>
      <c r="J153" s="463"/>
      <c r="K153" s="464"/>
      <c r="L153" s="464"/>
      <c r="M153" s="464"/>
      <c r="N153" s="467"/>
      <c r="O153" s="396"/>
      <c r="P153" s="391" t="s">
        <v>48</v>
      </c>
      <c r="Q153" s="55"/>
      <c r="R153" s="389" t="s">
        <v>49</v>
      </c>
      <c r="S153" s="202"/>
      <c r="T153" s="470" t="s">
        <v>51</v>
      </c>
      <c r="U153" s="471"/>
      <c r="V153" s="493"/>
      <c r="W153" s="494"/>
      <c r="X153" s="494"/>
      <c r="Y153" s="495"/>
      <c r="Z153" s="493"/>
      <c r="AA153" s="494"/>
      <c r="AB153" s="494"/>
      <c r="AC153" s="494"/>
      <c r="AD153" s="521"/>
      <c r="AE153" s="522"/>
      <c r="AF153" s="522"/>
      <c r="AG153" s="523"/>
      <c r="AH153" s="453">
        <f>IF(V152="賃金で算定",0,V153+Z153-AD153)</f>
        <v>0</v>
      </c>
      <c r="AI153" s="453"/>
      <c r="AJ153" s="453"/>
      <c r="AK153" s="454"/>
      <c r="AL153" s="456">
        <f>IF(V152="賃金で算定","賃金で算定",IF(OR(V153=0,$F160="",AV152=""),0,IF(AW152="昔",VLOOKUP($F160,労務比率,AX152,FALSE),IF(AW152="上",VLOOKUP($F160,労務比率,AX152,FALSE),IF(AW152="中",VLOOKUP($F160,労務比率,AX152,FALSE),VLOOKUP($F160,労務比率,AX152,FALSE))))))</f>
        <v>0</v>
      </c>
      <c r="AM153" s="457"/>
      <c r="AN153" s="422">
        <f>IF(V152="賃金で算定",0,INT(AH153*AL153/100))</f>
        <v>0</v>
      </c>
      <c r="AO153" s="423"/>
      <c r="AP153" s="423"/>
      <c r="AQ153" s="423"/>
      <c r="AR153" s="423"/>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x14ac:dyDescent="0.15">
      <c r="B154" s="460"/>
      <c r="C154" s="461"/>
      <c r="D154" s="461"/>
      <c r="E154" s="461"/>
      <c r="F154" s="461"/>
      <c r="G154" s="461"/>
      <c r="H154" s="461"/>
      <c r="I154" s="462"/>
      <c r="J154" s="460"/>
      <c r="K154" s="461"/>
      <c r="L154" s="461"/>
      <c r="M154" s="461"/>
      <c r="N154" s="466"/>
      <c r="O154" s="395"/>
      <c r="P154" s="390" t="s">
        <v>48</v>
      </c>
      <c r="Q154" s="54"/>
      <c r="R154" s="388" t="s">
        <v>49</v>
      </c>
      <c r="S154" s="199"/>
      <c r="T154" s="468" t="s">
        <v>50</v>
      </c>
      <c r="U154" s="469"/>
      <c r="V154" s="473"/>
      <c r="W154" s="474"/>
      <c r="X154" s="474"/>
      <c r="Y154" s="79"/>
      <c r="Z154" s="43"/>
      <c r="AA154" s="44"/>
      <c r="AB154" s="44"/>
      <c r="AC154" s="45"/>
      <c r="AD154" s="43"/>
      <c r="AE154" s="44"/>
      <c r="AF154" s="44"/>
      <c r="AG154" s="50"/>
      <c r="AH154" s="450">
        <f>IF(V154="賃金で算定",V155+Z155-AD155,0)</f>
        <v>0</v>
      </c>
      <c r="AI154" s="451"/>
      <c r="AJ154" s="451"/>
      <c r="AK154" s="452"/>
      <c r="AL154" s="70"/>
      <c r="AM154" s="71"/>
      <c r="AN154" s="424"/>
      <c r="AO154" s="425"/>
      <c r="AP154" s="425"/>
      <c r="AQ154" s="425"/>
      <c r="AR154" s="425"/>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x14ac:dyDescent="0.15">
      <c r="B155" s="463"/>
      <c r="C155" s="464"/>
      <c r="D155" s="464"/>
      <c r="E155" s="464"/>
      <c r="F155" s="464"/>
      <c r="G155" s="464"/>
      <c r="H155" s="464"/>
      <c r="I155" s="465"/>
      <c r="J155" s="463"/>
      <c r="K155" s="464"/>
      <c r="L155" s="464"/>
      <c r="M155" s="464"/>
      <c r="N155" s="467"/>
      <c r="O155" s="396"/>
      <c r="P155" s="391" t="s">
        <v>48</v>
      </c>
      <c r="Q155" s="55"/>
      <c r="R155" s="389" t="s">
        <v>49</v>
      </c>
      <c r="S155" s="202"/>
      <c r="T155" s="470" t="s">
        <v>51</v>
      </c>
      <c r="U155" s="471"/>
      <c r="V155" s="493"/>
      <c r="W155" s="494"/>
      <c r="X155" s="494"/>
      <c r="Y155" s="495"/>
      <c r="Z155" s="493"/>
      <c r="AA155" s="494"/>
      <c r="AB155" s="494"/>
      <c r="AC155" s="494"/>
      <c r="AD155" s="521"/>
      <c r="AE155" s="522"/>
      <c r="AF155" s="522"/>
      <c r="AG155" s="523"/>
      <c r="AH155" s="453">
        <f>IF(V154="賃金で算定",0,V155+Z155-AD155)</f>
        <v>0</v>
      </c>
      <c r="AI155" s="453"/>
      <c r="AJ155" s="453"/>
      <c r="AK155" s="454"/>
      <c r="AL155" s="456">
        <f>IF(V154="賃金で算定","賃金で算定",IF(OR(V155=0,$F160="",AV154=""),0,IF(AW154="昔",VLOOKUP($F160,労務比率,AX154,FALSE),IF(AW154="上",VLOOKUP($F160,労務比率,AX154,FALSE),IF(AW154="中",VLOOKUP($F160,労務比率,AX154,FALSE),VLOOKUP($F160,労務比率,AX154,FALSE))))))</f>
        <v>0</v>
      </c>
      <c r="AM155" s="457"/>
      <c r="AN155" s="422">
        <f>IF(V154="賃金で算定",0,INT(AH155*AL155/100))</f>
        <v>0</v>
      </c>
      <c r="AO155" s="423"/>
      <c r="AP155" s="423"/>
      <c r="AQ155" s="423"/>
      <c r="AR155" s="423"/>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x14ac:dyDescent="0.15">
      <c r="B156" s="460"/>
      <c r="C156" s="461"/>
      <c r="D156" s="461"/>
      <c r="E156" s="461"/>
      <c r="F156" s="461"/>
      <c r="G156" s="461"/>
      <c r="H156" s="461"/>
      <c r="I156" s="462"/>
      <c r="J156" s="460"/>
      <c r="K156" s="461"/>
      <c r="L156" s="461"/>
      <c r="M156" s="461"/>
      <c r="N156" s="466"/>
      <c r="O156" s="395"/>
      <c r="P156" s="390" t="s">
        <v>48</v>
      </c>
      <c r="Q156" s="54"/>
      <c r="R156" s="388" t="s">
        <v>49</v>
      </c>
      <c r="S156" s="199"/>
      <c r="T156" s="468" t="s">
        <v>50</v>
      </c>
      <c r="U156" s="469"/>
      <c r="V156" s="473"/>
      <c r="W156" s="474"/>
      <c r="X156" s="474"/>
      <c r="Y156" s="79"/>
      <c r="Z156" s="43"/>
      <c r="AA156" s="44"/>
      <c r="AB156" s="44"/>
      <c r="AC156" s="45"/>
      <c r="AD156" s="43"/>
      <c r="AE156" s="44"/>
      <c r="AF156" s="44"/>
      <c r="AG156" s="50"/>
      <c r="AH156" s="450">
        <f>IF(V156="賃金で算定",V157+Z157-AD157,0)</f>
        <v>0</v>
      </c>
      <c r="AI156" s="451"/>
      <c r="AJ156" s="451"/>
      <c r="AK156" s="452"/>
      <c r="AL156" s="70"/>
      <c r="AM156" s="71"/>
      <c r="AN156" s="424"/>
      <c r="AO156" s="425"/>
      <c r="AP156" s="425"/>
      <c r="AQ156" s="425"/>
      <c r="AR156" s="425"/>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x14ac:dyDescent="0.15">
      <c r="B157" s="463"/>
      <c r="C157" s="464"/>
      <c r="D157" s="464"/>
      <c r="E157" s="464"/>
      <c r="F157" s="464"/>
      <c r="G157" s="464"/>
      <c r="H157" s="464"/>
      <c r="I157" s="465"/>
      <c r="J157" s="463"/>
      <c r="K157" s="464"/>
      <c r="L157" s="464"/>
      <c r="M157" s="464"/>
      <c r="N157" s="467"/>
      <c r="O157" s="396"/>
      <c r="P157" s="391" t="s">
        <v>48</v>
      </c>
      <c r="Q157" s="55"/>
      <c r="R157" s="389" t="s">
        <v>49</v>
      </c>
      <c r="S157" s="202"/>
      <c r="T157" s="470" t="s">
        <v>51</v>
      </c>
      <c r="U157" s="471"/>
      <c r="V157" s="493"/>
      <c r="W157" s="494"/>
      <c r="X157" s="494"/>
      <c r="Y157" s="495"/>
      <c r="Z157" s="493"/>
      <c r="AA157" s="494"/>
      <c r="AB157" s="494"/>
      <c r="AC157" s="494"/>
      <c r="AD157" s="521"/>
      <c r="AE157" s="522"/>
      <c r="AF157" s="522"/>
      <c r="AG157" s="523"/>
      <c r="AH157" s="453">
        <f>IF(V156="賃金で算定",0,V157+Z157-AD157)</f>
        <v>0</v>
      </c>
      <c r="AI157" s="453"/>
      <c r="AJ157" s="453"/>
      <c r="AK157" s="454"/>
      <c r="AL157" s="456">
        <f>IF(V156="賃金で算定","賃金で算定",IF(OR(V157=0,$F160="",AV156=""),0,IF(AW156="昔",VLOOKUP($F160,労務比率,AX156,FALSE),IF(AW156="上",VLOOKUP($F160,労務比率,AX156,FALSE),IF(AW156="中",VLOOKUP($F160,労務比率,AX156,FALSE),VLOOKUP($F160,労務比率,AX156,FALSE))))))</f>
        <v>0</v>
      </c>
      <c r="AM157" s="457"/>
      <c r="AN157" s="422">
        <f>IF(V156="賃金で算定",0,INT(AH157*AL157/100))</f>
        <v>0</v>
      </c>
      <c r="AO157" s="423"/>
      <c r="AP157" s="423"/>
      <c r="AQ157" s="423"/>
      <c r="AR157" s="423"/>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x14ac:dyDescent="0.15">
      <c r="B158" s="460"/>
      <c r="C158" s="461"/>
      <c r="D158" s="461"/>
      <c r="E158" s="461"/>
      <c r="F158" s="461"/>
      <c r="G158" s="461"/>
      <c r="H158" s="461"/>
      <c r="I158" s="462"/>
      <c r="J158" s="460"/>
      <c r="K158" s="461"/>
      <c r="L158" s="461"/>
      <c r="M158" s="461"/>
      <c r="N158" s="466"/>
      <c r="O158" s="395"/>
      <c r="P158" s="390" t="s">
        <v>48</v>
      </c>
      <c r="Q158" s="54"/>
      <c r="R158" s="388" t="s">
        <v>49</v>
      </c>
      <c r="S158" s="199"/>
      <c r="T158" s="468" t="s">
        <v>50</v>
      </c>
      <c r="U158" s="469"/>
      <c r="V158" s="473"/>
      <c r="W158" s="474"/>
      <c r="X158" s="474"/>
      <c r="Y158" s="79"/>
      <c r="Z158" s="43"/>
      <c r="AA158" s="44"/>
      <c r="AB158" s="44"/>
      <c r="AC158" s="45"/>
      <c r="AD158" s="43"/>
      <c r="AE158" s="44"/>
      <c r="AF158" s="44"/>
      <c r="AG158" s="50"/>
      <c r="AH158" s="450">
        <f>IF(V158="賃金で算定",V159+Z159-AD159,0)</f>
        <v>0</v>
      </c>
      <c r="AI158" s="451"/>
      <c r="AJ158" s="451"/>
      <c r="AK158" s="452"/>
      <c r="AL158" s="70"/>
      <c r="AM158" s="71"/>
      <c r="AN158" s="424"/>
      <c r="AO158" s="425"/>
      <c r="AP158" s="425"/>
      <c r="AQ158" s="425"/>
      <c r="AR158" s="425"/>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x14ac:dyDescent="0.15">
      <c r="B159" s="463"/>
      <c r="C159" s="464"/>
      <c r="D159" s="464"/>
      <c r="E159" s="464"/>
      <c r="F159" s="464"/>
      <c r="G159" s="464"/>
      <c r="H159" s="464"/>
      <c r="I159" s="465"/>
      <c r="J159" s="463"/>
      <c r="K159" s="464"/>
      <c r="L159" s="464"/>
      <c r="M159" s="464"/>
      <c r="N159" s="467"/>
      <c r="O159" s="396"/>
      <c r="P159" s="335" t="s">
        <v>48</v>
      </c>
      <c r="Q159" s="55"/>
      <c r="R159" s="389" t="s">
        <v>49</v>
      </c>
      <c r="S159" s="202"/>
      <c r="T159" s="470" t="s">
        <v>51</v>
      </c>
      <c r="U159" s="471"/>
      <c r="V159" s="493"/>
      <c r="W159" s="494"/>
      <c r="X159" s="494"/>
      <c r="Y159" s="495"/>
      <c r="Z159" s="493"/>
      <c r="AA159" s="494"/>
      <c r="AB159" s="494"/>
      <c r="AC159" s="494"/>
      <c r="AD159" s="521"/>
      <c r="AE159" s="522"/>
      <c r="AF159" s="522"/>
      <c r="AG159" s="523"/>
      <c r="AH159" s="422">
        <f>IF(V158="賃金で算定",0,V159+Z159-AD159)</f>
        <v>0</v>
      </c>
      <c r="AI159" s="423"/>
      <c r="AJ159" s="423"/>
      <c r="AK159" s="472"/>
      <c r="AL159" s="456">
        <f>IF(V158="賃金で算定","賃金で算定",IF(OR(V159=0,$F160="",AV158=""),0,IF(AW158="昔",VLOOKUP($F160,労務比率,AX158,FALSE),IF(AW158="上",VLOOKUP($F160,労務比率,AX158,FALSE),IF(AW158="中",VLOOKUP($F160,労務比率,AX158,FALSE),VLOOKUP($F160,労務比率,AX158,FALSE))))))</f>
        <v>0</v>
      </c>
      <c r="AM159" s="457"/>
      <c r="AN159" s="422">
        <f>IF(V158="賃金で算定",0,INT(AH159*AL159/100))</f>
        <v>0</v>
      </c>
      <c r="AO159" s="423"/>
      <c r="AP159" s="423"/>
      <c r="AQ159" s="423"/>
      <c r="AR159" s="423"/>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x14ac:dyDescent="0.15">
      <c r="B160" s="475" t="s">
        <v>144</v>
      </c>
      <c r="C160" s="476"/>
      <c r="D160" s="476"/>
      <c r="E160" s="477"/>
      <c r="F160" s="484"/>
      <c r="G160" s="485"/>
      <c r="H160" s="485"/>
      <c r="I160" s="485"/>
      <c r="J160" s="485"/>
      <c r="K160" s="485"/>
      <c r="L160" s="485"/>
      <c r="M160" s="485"/>
      <c r="N160" s="486"/>
      <c r="O160" s="475" t="s">
        <v>52</v>
      </c>
      <c r="P160" s="476"/>
      <c r="Q160" s="476"/>
      <c r="R160" s="476"/>
      <c r="S160" s="476"/>
      <c r="T160" s="476"/>
      <c r="U160" s="477"/>
      <c r="V160" s="496">
        <f>AH160</f>
        <v>0</v>
      </c>
      <c r="W160" s="497"/>
      <c r="X160" s="497"/>
      <c r="Y160" s="498"/>
      <c r="Z160" s="324"/>
      <c r="AA160" s="325"/>
      <c r="AB160" s="325"/>
      <c r="AC160" s="45"/>
      <c r="AD160" s="324"/>
      <c r="AE160" s="325"/>
      <c r="AF160" s="325"/>
      <c r="AG160" s="45"/>
      <c r="AH160" s="450">
        <f>AH142+AH144+AH146+AH148+AH150+AH152+AH154+AH156+AH158</f>
        <v>0</v>
      </c>
      <c r="AI160" s="451"/>
      <c r="AJ160" s="451"/>
      <c r="AK160" s="452"/>
      <c r="AL160" s="72"/>
      <c r="AM160" s="73"/>
      <c r="AN160" s="450">
        <f>AN142+AN144+AN146+AN148+AN150+AN152+AN154+AN156+AN158</f>
        <v>0</v>
      </c>
      <c r="AO160" s="451"/>
      <c r="AP160" s="451"/>
      <c r="AQ160" s="451"/>
      <c r="AR160" s="451"/>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x14ac:dyDescent="0.15">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3"/>
      <c r="X161" s="453"/>
      <c r="Y161" s="454"/>
      <c r="Z161" s="561">
        <f>Z143+Z145+Z147+Z149+Z151+Z153+Z155+Z157+Z159</f>
        <v>0</v>
      </c>
      <c r="AA161" s="453"/>
      <c r="AB161" s="453"/>
      <c r="AC161" s="453"/>
      <c r="AD161" s="561">
        <f>AD143+AD145+AD147+AD149+AD151+AD153+AD155+AD157+AD159</f>
        <v>0</v>
      </c>
      <c r="AE161" s="453"/>
      <c r="AF161" s="453"/>
      <c r="AG161" s="453"/>
      <c r="AH161" s="561">
        <f>AY161</f>
        <v>0</v>
      </c>
      <c r="AI161" s="453"/>
      <c r="AJ161" s="453"/>
      <c r="AK161" s="453"/>
      <c r="AL161" s="331"/>
      <c r="AM161" s="332"/>
      <c r="AN161" s="561">
        <f>BB161</f>
        <v>0</v>
      </c>
      <c r="AO161" s="453"/>
      <c r="AP161" s="453"/>
      <c r="AQ161" s="453"/>
      <c r="AR161" s="453"/>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x14ac:dyDescent="0.15">
      <c r="B162" s="481"/>
      <c r="C162" s="482"/>
      <c r="D162" s="482"/>
      <c r="E162" s="483"/>
      <c r="F162" s="490"/>
      <c r="G162" s="491"/>
      <c r="H162" s="491"/>
      <c r="I162" s="491"/>
      <c r="J162" s="491"/>
      <c r="K162" s="491"/>
      <c r="L162" s="491"/>
      <c r="M162" s="491"/>
      <c r="N162" s="492"/>
      <c r="O162" s="481"/>
      <c r="P162" s="482"/>
      <c r="Q162" s="482"/>
      <c r="R162" s="482"/>
      <c r="S162" s="482"/>
      <c r="T162" s="482"/>
      <c r="U162" s="483"/>
      <c r="V162" s="422"/>
      <c r="W162" s="423"/>
      <c r="X162" s="423"/>
      <c r="Y162" s="472"/>
      <c r="Z162" s="422"/>
      <c r="AA162" s="423"/>
      <c r="AB162" s="423"/>
      <c r="AC162" s="423"/>
      <c r="AD162" s="422"/>
      <c r="AE162" s="423"/>
      <c r="AF162" s="423"/>
      <c r="AG162" s="423"/>
      <c r="AH162" s="422">
        <f>AZ162</f>
        <v>0</v>
      </c>
      <c r="AI162" s="423"/>
      <c r="AJ162" s="423"/>
      <c r="AK162" s="472"/>
      <c r="AL162" s="329"/>
      <c r="AM162" s="330"/>
      <c r="AN162" s="422">
        <f>BC162</f>
        <v>0</v>
      </c>
      <c r="AO162" s="423"/>
      <c r="AP162" s="423"/>
      <c r="AQ162" s="423"/>
      <c r="AR162" s="423"/>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x14ac:dyDescent="0.15">
      <c r="AD163" s="1" t="str">
        <f>IF(AND($F160="",$V160+$V161&gt;0),"事業の種類を選択してください。","")</f>
        <v/>
      </c>
      <c r="AE163" s="1"/>
      <c r="AF163" s="1"/>
      <c r="AG163" s="1"/>
      <c r="AH163" s="1"/>
      <c r="AI163" s="1"/>
      <c r="AJ163" s="1"/>
      <c r="AK163" s="1"/>
      <c r="AL163" s="1"/>
      <c r="AM163" s="1"/>
      <c r="AN163" s="441">
        <f>IF(AN160=0,0,AN160+IF(AN162=0,AN161,AN162))</f>
        <v>0</v>
      </c>
      <c r="AO163" s="441"/>
      <c r="AP163" s="441"/>
      <c r="AQ163" s="441"/>
      <c r="AR163" s="441"/>
      <c r="AS163" s="60"/>
      <c r="AT163" s="60"/>
      <c r="AU163" s="60"/>
      <c r="AW163" s="59"/>
      <c r="AX163" s="288"/>
      <c r="AY163" s="288"/>
      <c r="AZ163" s="288"/>
      <c r="BA163" s="288"/>
      <c r="BB163" s="288"/>
      <c r="BC163" s="288"/>
      <c r="BD163" s="240"/>
      <c r="BE163" s="240"/>
    </row>
    <row r="164" spans="2:57" s="36" customFormat="1" ht="31.5" customHeight="1" x14ac:dyDescent="0.15">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x14ac:dyDescent="0.15">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x14ac:dyDescent="0.15">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x14ac:dyDescent="0.15">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x14ac:dyDescent="0.15">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x14ac:dyDescent="0.15">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x14ac:dyDescent="0.15">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x14ac:dyDescent="0.15">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x14ac:dyDescent="0.15">
      <c r="L172" s="60"/>
      <c r="M172" s="64"/>
      <c r="N172" s="64"/>
      <c r="O172" s="64"/>
      <c r="P172" s="64"/>
      <c r="Q172" s="64"/>
      <c r="R172" s="64"/>
      <c r="S172" s="64"/>
      <c r="T172" s="65"/>
      <c r="U172" s="65"/>
      <c r="V172" s="65"/>
      <c r="W172" s="65"/>
      <c r="X172" s="65"/>
      <c r="Y172" s="65"/>
      <c r="Z172" s="65"/>
      <c r="AA172" s="64"/>
      <c r="AB172" s="64"/>
      <c r="AC172" s="64"/>
      <c r="AL172" s="63"/>
      <c r="AM172" s="407" t="s">
        <v>335</v>
      </c>
      <c r="AN172" s="408"/>
      <c r="AO172" s="408"/>
      <c r="AP172" s="409"/>
      <c r="AW172" s="59"/>
      <c r="AX172" s="288"/>
      <c r="AY172" s="288"/>
      <c r="AZ172" s="288"/>
      <c r="BA172" s="288"/>
      <c r="BB172" s="288"/>
      <c r="BC172" s="288"/>
      <c r="BD172" s="240"/>
      <c r="BE172" s="240"/>
    </row>
    <row r="173" spans="2:57" s="36" customFormat="1" ht="12.75" customHeight="1" x14ac:dyDescent="0.15">
      <c r="L173" s="60"/>
      <c r="M173" s="64"/>
      <c r="N173" s="64"/>
      <c r="O173" s="64"/>
      <c r="P173" s="64"/>
      <c r="Q173" s="64"/>
      <c r="R173" s="64"/>
      <c r="S173" s="64"/>
      <c r="T173" s="65"/>
      <c r="U173" s="65"/>
      <c r="V173" s="65"/>
      <c r="W173" s="65"/>
      <c r="X173" s="65"/>
      <c r="Y173" s="65"/>
      <c r="Z173" s="65"/>
      <c r="AA173" s="64"/>
      <c r="AB173" s="64"/>
      <c r="AC173" s="64"/>
      <c r="AL173" s="63"/>
      <c r="AM173" s="410"/>
      <c r="AN173" s="411"/>
      <c r="AO173" s="411"/>
      <c r="AP173" s="412"/>
      <c r="AW173" s="59"/>
      <c r="AX173" s="288"/>
      <c r="AY173" s="288"/>
      <c r="AZ173" s="288"/>
      <c r="BA173" s="288"/>
      <c r="BB173" s="288"/>
      <c r="BC173" s="288"/>
      <c r="BD173" s="240"/>
      <c r="BE173" s="240"/>
    </row>
    <row r="174" spans="2:57" s="36" customFormat="1" ht="12.75" customHeight="1" x14ac:dyDescent="0.15">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x14ac:dyDescent="0.15">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x14ac:dyDescent="0.15">
      <c r="B176" s="533" t="s">
        <v>2</v>
      </c>
      <c r="C176" s="534"/>
      <c r="D176" s="534"/>
      <c r="E176" s="534"/>
      <c r="F176" s="534"/>
      <c r="G176" s="534"/>
      <c r="H176" s="534"/>
      <c r="I176" s="534"/>
      <c r="J176" s="536" t="s">
        <v>10</v>
      </c>
      <c r="K176" s="536"/>
      <c r="L176" s="66" t="s">
        <v>3</v>
      </c>
      <c r="M176" s="536" t="s">
        <v>11</v>
      </c>
      <c r="N176" s="536"/>
      <c r="O176" s="537" t="s">
        <v>12</v>
      </c>
      <c r="P176" s="536"/>
      <c r="Q176" s="536"/>
      <c r="R176" s="536"/>
      <c r="S176" s="536"/>
      <c r="T176" s="536"/>
      <c r="U176" s="536" t="s">
        <v>13</v>
      </c>
      <c r="V176" s="536"/>
      <c r="W176" s="536"/>
      <c r="X176" s="60"/>
      <c r="Y176" s="60"/>
      <c r="Z176" s="60"/>
      <c r="AA176" s="60"/>
      <c r="AB176" s="60"/>
      <c r="AC176" s="60"/>
      <c r="AD176" s="37"/>
      <c r="AE176" s="37"/>
      <c r="AF176" s="37"/>
      <c r="AG176" s="37"/>
      <c r="AH176" s="37"/>
      <c r="AI176" s="37"/>
      <c r="AJ176" s="37"/>
      <c r="AK176" s="60"/>
      <c r="AL176" s="560">
        <f ca="1">$AL$9</f>
        <v>30</v>
      </c>
      <c r="AM176" s="414"/>
      <c r="AN176" s="419" t="s">
        <v>4</v>
      </c>
      <c r="AO176" s="419"/>
      <c r="AP176" s="414">
        <v>5</v>
      </c>
      <c r="AQ176" s="414"/>
      <c r="AR176" s="419" t="s">
        <v>5</v>
      </c>
      <c r="AS176" s="543"/>
      <c r="AT176" s="60"/>
      <c r="AU176" s="60"/>
      <c r="AW176" s="59"/>
      <c r="AX176" s="288"/>
      <c r="AY176" s="288"/>
      <c r="AZ176" s="288"/>
      <c r="BA176" s="288"/>
      <c r="BB176" s="288"/>
      <c r="BC176" s="288"/>
      <c r="BD176" s="240"/>
      <c r="BE176" s="240"/>
    </row>
    <row r="177" spans="2:65" s="36" customFormat="1" ht="13.5" customHeight="1" x14ac:dyDescent="0.15">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60"/>
      <c r="Y177" s="60"/>
      <c r="Z177" s="60"/>
      <c r="AA177" s="60"/>
      <c r="AB177" s="60"/>
      <c r="AC177" s="60"/>
      <c r="AD177" s="37"/>
      <c r="AE177" s="37"/>
      <c r="AF177" s="37"/>
      <c r="AG177" s="37"/>
      <c r="AH177" s="37"/>
      <c r="AI177" s="37"/>
      <c r="AJ177" s="37"/>
      <c r="AK177" s="60"/>
      <c r="AL177" s="415"/>
      <c r="AM177" s="416"/>
      <c r="AN177" s="420"/>
      <c r="AO177" s="420"/>
      <c r="AP177" s="416"/>
      <c r="AQ177" s="416"/>
      <c r="AR177" s="420"/>
      <c r="AS177" s="544"/>
      <c r="AT177" s="60"/>
      <c r="AU177" s="60"/>
      <c r="AW177" s="59"/>
      <c r="AX177" s="288"/>
      <c r="AY177" s="288"/>
      <c r="AZ177" s="288"/>
      <c r="BA177" s="288"/>
      <c r="BB177" s="288"/>
      <c r="BC177" s="288"/>
      <c r="BD177" s="240"/>
      <c r="BE177" s="240"/>
    </row>
    <row r="178" spans="2:65" s="36" customFormat="1" ht="9" customHeight="1" x14ac:dyDescent="0.15">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60"/>
      <c r="Y178" s="60"/>
      <c r="Z178" s="60"/>
      <c r="AA178" s="60"/>
      <c r="AB178" s="60"/>
      <c r="AC178" s="60"/>
      <c r="AD178" s="37"/>
      <c r="AE178" s="37"/>
      <c r="AF178" s="37"/>
      <c r="AG178" s="37"/>
      <c r="AH178" s="37"/>
      <c r="AI178" s="37"/>
      <c r="AJ178" s="37"/>
      <c r="AK178" s="60"/>
      <c r="AL178" s="417"/>
      <c r="AM178" s="418"/>
      <c r="AN178" s="421"/>
      <c r="AO178" s="421"/>
      <c r="AP178" s="418"/>
      <c r="AQ178" s="418"/>
      <c r="AR178" s="421"/>
      <c r="AS178" s="545"/>
      <c r="AT178" s="60"/>
      <c r="AU178" s="60"/>
      <c r="AW178" s="59"/>
      <c r="AX178" s="288"/>
      <c r="AY178" s="288"/>
      <c r="AZ178" s="288"/>
      <c r="BA178" s="288"/>
      <c r="BB178" s="288"/>
      <c r="BC178" s="288"/>
      <c r="BD178" s="240"/>
      <c r="BE178" s="240"/>
    </row>
    <row r="179" spans="2:65" s="36" customFormat="1" ht="6" customHeight="1" x14ac:dyDescent="0.15">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x14ac:dyDescent="0.15">
      <c r="B180" s="499" t="s">
        <v>54</v>
      </c>
      <c r="C180" s="500"/>
      <c r="D180" s="500"/>
      <c r="E180" s="500"/>
      <c r="F180" s="500"/>
      <c r="G180" s="500"/>
      <c r="H180" s="500"/>
      <c r="I180" s="501"/>
      <c r="J180" s="499" t="s">
        <v>6</v>
      </c>
      <c r="K180" s="500"/>
      <c r="L180" s="500"/>
      <c r="M180" s="500"/>
      <c r="N180" s="508"/>
      <c r="O180" s="511" t="s">
        <v>55</v>
      </c>
      <c r="P180" s="500"/>
      <c r="Q180" s="500"/>
      <c r="R180" s="500"/>
      <c r="S180" s="500"/>
      <c r="T180" s="500"/>
      <c r="U180" s="501"/>
      <c r="V180" s="67" t="s">
        <v>56</v>
      </c>
      <c r="W180" s="68"/>
      <c r="X180" s="68"/>
      <c r="Y180" s="514" t="s">
        <v>57</v>
      </c>
      <c r="Z180" s="514"/>
      <c r="AA180" s="514"/>
      <c r="AB180" s="514"/>
      <c r="AC180" s="514"/>
      <c r="AD180" s="514"/>
      <c r="AE180" s="514"/>
      <c r="AF180" s="514"/>
      <c r="AG180" s="514"/>
      <c r="AH180" s="514"/>
      <c r="AI180" s="68"/>
      <c r="AJ180" s="68"/>
      <c r="AK180" s="69"/>
      <c r="AL180" s="562" t="s">
        <v>285</v>
      </c>
      <c r="AM180" s="562"/>
      <c r="AN180" s="426" t="s">
        <v>34</v>
      </c>
      <c r="AO180" s="426"/>
      <c r="AP180" s="426"/>
      <c r="AQ180" s="426"/>
      <c r="AR180" s="426"/>
      <c r="AS180" s="427"/>
      <c r="AT180" s="60"/>
      <c r="AU180" s="60"/>
      <c r="AW180" s="59"/>
      <c r="AX180" s="288"/>
      <c r="AY180" s="288"/>
      <c r="AZ180" s="288"/>
      <c r="BA180" s="288"/>
      <c r="BB180" s="288"/>
      <c r="BC180" s="288"/>
      <c r="BD180" s="240"/>
      <c r="BE180" s="240"/>
    </row>
    <row r="181" spans="2:65" s="36" customFormat="1" ht="13.5" customHeight="1" x14ac:dyDescent="0.15">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9"/>
      <c r="X181" s="659"/>
      <c r="Y181" s="660"/>
      <c r="Z181" s="569" t="s">
        <v>16</v>
      </c>
      <c r="AA181" s="570"/>
      <c r="AB181" s="570"/>
      <c r="AC181" s="571"/>
      <c r="AD181" s="664" t="s">
        <v>17</v>
      </c>
      <c r="AE181" s="665"/>
      <c r="AF181" s="665"/>
      <c r="AG181" s="666"/>
      <c r="AH181" s="552" t="s">
        <v>145</v>
      </c>
      <c r="AI181" s="553"/>
      <c r="AJ181" s="553"/>
      <c r="AK181" s="554"/>
      <c r="AL181" s="558" t="s">
        <v>286</v>
      </c>
      <c r="AM181" s="558"/>
      <c r="AN181" s="428" t="s">
        <v>19</v>
      </c>
      <c r="AO181" s="429"/>
      <c r="AP181" s="429"/>
      <c r="AQ181" s="429"/>
      <c r="AR181" s="430"/>
      <c r="AS181" s="431"/>
      <c r="AT181" s="60"/>
      <c r="AU181" s="60"/>
      <c r="AW181" s="59"/>
      <c r="AX181" s="288"/>
      <c r="AY181" s="351" t="s">
        <v>312</v>
      </c>
      <c r="AZ181" s="351" t="s">
        <v>312</v>
      </c>
      <c r="BA181" s="351" t="s">
        <v>310</v>
      </c>
      <c r="BB181" s="432" t="s">
        <v>311</v>
      </c>
      <c r="BC181" s="433"/>
      <c r="BD181" s="240"/>
      <c r="BE181" s="240"/>
    </row>
    <row r="182" spans="2:65" s="36" customFormat="1" ht="13.5" customHeight="1" x14ac:dyDescent="0.15">
      <c r="B182" s="505"/>
      <c r="C182" s="506"/>
      <c r="D182" s="506"/>
      <c r="E182" s="506"/>
      <c r="F182" s="506"/>
      <c r="G182" s="506"/>
      <c r="H182" s="506"/>
      <c r="I182" s="507"/>
      <c r="J182" s="505"/>
      <c r="K182" s="506"/>
      <c r="L182" s="506"/>
      <c r="M182" s="506"/>
      <c r="N182" s="510"/>
      <c r="O182" s="513"/>
      <c r="P182" s="506"/>
      <c r="Q182" s="506"/>
      <c r="R182" s="506"/>
      <c r="S182" s="506"/>
      <c r="T182" s="506"/>
      <c r="U182" s="507"/>
      <c r="V182" s="661"/>
      <c r="W182" s="662"/>
      <c r="X182" s="662"/>
      <c r="Y182" s="663"/>
      <c r="Z182" s="572"/>
      <c r="AA182" s="573"/>
      <c r="AB182" s="573"/>
      <c r="AC182" s="574"/>
      <c r="AD182" s="667"/>
      <c r="AE182" s="668"/>
      <c r="AF182" s="668"/>
      <c r="AG182" s="669"/>
      <c r="AH182" s="555"/>
      <c r="AI182" s="556"/>
      <c r="AJ182" s="556"/>
      <c r="AK182" s="557"/>
      <c r="AL182" s="559"/>
      <c r="AM182" s="559"/>
      <c r="AN182" s="458"/>
      <c r="AO182" s="458"/>
      <c r="AP182" s="458"/>
      <c r="AQ182" s="458"/>
      <c r="AR182" s="458"/>
      <c r="AS182" s="459"/>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x14ac:dyDescent="0.15">
      <c r="B183" s="460"/>
      <c r="C183" s="461"/>
      <c r="D183" s="461"/>
      <c r="E183" s="461"/>
      <c r="F183" s="461"/>
      <c r="G183" s="461"/>
      <c r="H183" s="461"/>
      <c r="I183" s="462"/>
      <c r="J183" s="460"/>
      <c r="K183" s="461"/>
      <c r="L183" s="461"/>
      <c r="M183" s="461"/>
      <c r="N183" s="466"/>
      <c r="O183" s="395"/>
      <c r="P183" s="398" t="s">
        <v>0</v>
      </c>
      <c r="Q183" s="393"/>
      <c r="R183" s="388" t="s">
        <v>1</v>
      </c>
      <c r="S183" s="199"/>
      <c r="T183" s="468" t="s">
        <v>60</v>
      </c>
      <c r="U183" s="469"/>
      <c r="V183" s="473"/>
      <c r="W183" s="474"/>
      <c r="X183" s="474"/>
      <c r="Y183" s="78" t="s">
        <v>8</v>
      </c>
      <c r="Z183" s="47"/>
      <c r="AA183" s="48"/>
      <c r="AB183" s="48"/>
      <c r="AC183" s="46" t="s">
        <v>8</v>
      </c>
      <c r="AD183" s="47"/>
      <c r="AE183" s="48"/>
      <c r="AF183" s="48"/>
      <c r="AG183" s="49" t="s">
        <v>8</v>
      </c>
      <c r="AH183" s="450">
        <f>IF(V183="賃金で算定",V184+Z184-AD184,0)</f>
        <v>0</v>
      </c>
      <c r="AI183" s="451"/>
      <c r="AJ183" s="451"/>
      <c r="AK183" s="452"/>
      <c r="AL183" s="70"/>
      <c r="AM183" s="71"/>
      <c r="AN183" s="424"/>
      <c r="AO183" s="425"/>
      <c r="AP183" s="425"/>
      <c r="AQ183" s="425"/>
      <c r="AR183" s="42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x14ac:dyDescent="0.15">
      <c r="B184" s="463"/>
      <c r="C184" s="464"/>
      <c r="D184" s="464"/>
      <c r="E184" s="464"/>
      <c r="F184" s="464"/>
      <c r="G184" s="464"/>
      <c r="H184" s="464"/>
      <c r="I184" s="465"/>
      <c r="J184" s="463"/>
      <c r="K184" s="464"/>
      <c r="L184" s="464"/>
      <c r="M184" s="464"/>
      <c r="N184" s="467"/>
      <c r="O184" s="396"/>
      <c r="P184" s="392" t="s">
        <v>0</v>
      </c>
      <c r="Q184" s="394"/>
      <c r="R184" s="37" t="s">
        <v>1</v>
      </c>
      <c r="S184" s="202"/>
      <c r="T184" s="470" t="s">
        <v>61</v>
      </c>
      <c r="U184" s="471"/>
      <c r="V184" s="493"/>
      <c r="W184" s="494"/>
      <c r="X184" s="494"/>
      <c r="Y184" s="495"/>
      <c r="Z184" s="521"/>
      <c r="AA184" s="522"/>
      <c r="AB184" s="522"/>
      <c r="AC184" s="522"/>
      <c r="AD184" s="521">
        <v>0</v>
      </c>
      <c r="AE184" s="522"/>
      <c r="AF184" s="522"/>
      <c r="AG184" s="523"/>
      <c r="AH184" s="453">
        <f>IF(V183="賃金で算定",0,V184+Z184-AD184)</f>
        <v>0</v>
      </c>
      <c r="AI184" s="453"/>
      <c r="AJ184" s="453"/>
      <c r="AK184" s="454"/>
      <c r="AL184" s="456">
        <f>IF(V183="賃金で算定","賃金で算定",IF(OR(V184=0,$F201="",AV183=""),0,IF(AW183="昔",VLOOKUP($F201,労務比率,AX183,FALSE),IF(AW183="上",VLOOKUP($F201,労務比率,AX183,FALSE),IF(AW183="中",VLOOKUP($F201,労務比率,AX183,FALSE),VLOOKUP($F201,労務比率,AX183,FALSE))))))</f>
        <v>0</v>
      </c>
      <c r="AM184" s="457"/>
      <c r="AN184" s="422">
        <f>IF(V183="賃金で算定",0,INT(AH184*AL184/100))</f>
        <v>0</v>
      </c>
      <c r="AO184" s="423"/>
      <c r="AP184" s="423"/>
      <c r="AQ184" s="423"/>
      <c r="AR184" s="423"/>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x14ac:dyDescent="0.15">
      <c r="B185" s="460"/>
      <c r="C185" s="461"/>
      <c r="D185" s="461"/>
      <c r="E185" s="461"/>
      <c r="F185" s="461"/>
      <c r="G185" s="461"/>
      <c r="H185" s="461"/>
      <c r="I185" s="462"/>
      <c r="J185" s="460"/>
      <c r="K185" s="461"/>
      <c r="L185" s="461"/>
      <c r="M185" s="461"/>
      <c r="N185" s="466"/>
      <c r="O185" s="395"/>
      <c r="P185" s="398" t="s">
        <v>48</v>
      </c>
      <c r="Q185" s="393"/>
      <c r="R185" s="388" t="s">
        <v>49</v>
      </c>
      <c r="S185" s="199"/>
      <c r="T185" s="468" t="s">
        <v>50</v>
      </c>
      <c r="U185" s="469"/>
      <c r="V185" s="473"/>
      <c r="W185" s="474"/>
      <c r="X185" s="474"/>
      <c r="Y185" s="79"/>
      <c r="Z185" s="43"/>
      <c r="AA185" s="44"/>
      <c r="AB185" s="44"/>
      <c r="AC185" s="45"/>
      <c r="AD185" s="43"/>
      <c r="AE185" s="44"/>
      <c r="AF185" s="44"/>
      <c r="AG185" s="50"/>
      <c r="AH185" s="450">
        <f>IF(V185="賃金で算定",V186+Z186-AD186,0)</f>
        <v>0</v>
      </c>
      <c r="AI185" s="451"/>
      <c r="AJ185" s="451"/>
      <c r="AK185" s="452"/>
      <c r="AL185" s="70"/>
      <c r="AM185" s="71"/>
      <c r="AN185" s="424"/>
      <c r="AO185" s="425"/>
      <c r="AP185" s="425"/>
      <c r="AQ185" s="425"/>
      <c r="AR185" s="425"/>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x14ac:dyDescent="0.15">
      <c r="B186" s="463"/>
      <c r="C186" s="464"/>
      <c r="D186" s="464"/>
      <c r="E186" s="464"/>
      <c r="F186" s="464"/>
      <c r="G186" s="464"/>
      <c r="H186" s="464"/>
      <c r="I186" s="465"/>
      <c r="J186" s="463"/>
      <c r="K186" s="464"/>
      <c r="L186" s="464"/>
      <c r="M186" s="464"/>
      <c r="N186" s="467"/>
      <c r="O186" s="396"/>
      <c r="P186" s="399" t="s">
        <v>48</v>
      </c>
      <c r="Q186" s="394"/>
      <c r="R186" s="389" t="s">
        <v>49</v>
      </c>
      <c r="S186" s="202"/>
      <c r="T186" s="470" t="s">
        <v>51</v>
      </c>
      <c r="U186" s="471"/>
      <c r="V186" s="493"/>
      <c r="W186" s="494"/>
      <c r="X186" s="494"/>
      <c r="Y186" s="495"/>
      <c r="Z186" s="521"/>
      <c r="AA186" s="522"/>
      <c r="AB186" s="522"/>
      <c r="AC186" s="522"/>
      <c r="AD186" s="521">
        <v>0</v>
      </c>
      <c r="AE186" s="522"/>
      <c r="AF186" s="522"/>
      <c r="AG186" s="523"/>
      <c r="AH186" s="453">
        <f>IF(V185="賃金で算定",0,V186+Z186-AD186)</f>
        <v>0</v>
      </c>
      <c r="AI186" s="453"/>
      <c r="AJ186" s="453"/>
      <c r="AK186" s="454"/>
      <c r="AL186" s="456">
        <f>IF(V185="賃金で算定","賃金で算定",IF(OR(V186=0,$F201="",AV185=""),0,IF(AW185="昔",VLOOKUP($F201,労務比率,AX185,FALSE),IF(AW185="上",VLOOKUP($F201,労務比率,AX185,FALSE),IF(AW185="中",VLOOKUP($F201,労務比率,AX185,FALSE),VLOOKUP($F201,労務比率,AX185,FALSE))))))</f>
        <v>0</v>
      </c>
      <c r="AM186" s="457"/>
      <c r="AN186" s="422">
        <f>IF(V185="賃金で算定",0,INT(AH186*AL186/100))</f>
        <v>0</v>
      </c>
      <c r="AO186" s="423"/>
      <c r="AP186" s="423"/>
      <c r="AQ186" s="423"/>
      <c r="AR186" s="423"/>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x14ac:dyDescent="0.15">
      <c r="B187" s="460"/>
      <c r="C187" s="461"/>
      <c r="D187" s="461"/>
      <c r="E187" s="461"/>
      <c r="F187" s="461"/>
      <c r="G187" s="461"/>
      <c r="H187" s="461"/>
      <c r="I187" s="462"/>
      <c r="J187" s="460"/>
      <c r="K187" s="461"/>
      <c r="L187" s="461"/>
      <c r="M187" s="461"/>
      <c r="N187" s="466"/>
      <c r="O187" s="395"/>
      <c r="P187" s="398" t="s">
        <v>48</v>
      </c>
      <c r="Q187" s="393"/>
      <c r="R187" s="388" t="s">
        <v>49</v>
      </c>
      <c r="S187" s="199"/>
      <c r="T187" s="468" t="s">
        <v>50</v>
      </c>
      <c r="U187" s="469"/>
      <c r="V187" s="473"/>
      <c r="W187" s="474"/>
      <c r="X187" s="474"/>
      <c r="Y187" s="79"/>
      <c r="Z187" s="43"/>
      <c r="AA187" s="44"/>
      <c r="AB187" s="44"/>
      <c r="AC187" s="45"/>
      <c r="AD187" s="43"/>
      <c r="AE187" s="44"/>
      <c r="AF187" s="44"/>
      <c r="AG187" s="50"/>
      <c r="AH187" s="450">
        <f>IF(V187="賃金で算定",V188+Z188-AD188,0)</f>
        <v>0</v>
      </c>
      <c r="AI187" s="451"/>
      <c r="AJ187" s="451"/>
      <c r="AK187" s="452"/>
      <c r="AL187" s="70"/>
      <c r="AM187" s="71"/>
      <c r="AN187" s="424"/>
      <c r="AO187" s="425"/>
      <c r="AP187" s="425"/>
      <c r="AQ187" s="425"/>
      <c r="AR187" s="425"/>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x14ac:dyDescent="0.15">
      <c r="B188" s="463"/>
      <c r="C188" s="464"/>
      <c r="D188" s="464"/>
      <c r="E188" s="464"/>
      <c r="F188" s="464"/>
      <c r="G188" s="464"/>
      <c r="H188" s="464"/>
      <c r="I188" s="465"/>
      <c r="J188" s="463"/>
      <c r="K188" s="464"/>
      <c r="L188" s="464"/>
      <c r="M188" s="464"/>
      <c r="N188" s="467"/>
      <c r="O188" s="396"/>
      <c r="P188" s="399" t="s">
        <v>48</v>
      </c>
      <c r="Q188" s="394"/>
      <c r="R188" s="389" t="s">
        <v>49</v>
      </c>
      <c r="S188" s="202"/>
      <c r="T188" s="470" t="s">
        <v>51</v>
      </c>
      <c r="U188" s="471"/>
      <c r="V188" s="493"/>
      <c r="W188" s="494"/>
      <c r="X188" s="494"/>
      <c r="Y188" s="495"/>
      <c r="Z188" s="493"/>
      <c r="AA188" s="494"/>
      <c r="AB188" s="494"/>
      <c r="AC188" s="494"/>
      <c r="AD188" s="493">
        <v>0</v>
      </c>
      <c r="AE188" s="494"/>
      <c r="AF188" s="494"/>
      <c r="AG188" s="495"/>
      <c r="AH188" s="453">
        <f>IF(V187="賃金で算定",0,V188+Z188-AD188)</f>
        <v>0</v>
      </c>
      <c r="AI188" s="453"/>
      <c r="AJ188" s="453"/>
      <c r="AK188" s="454"/>
      <c r="AL188" s="456">
        <f>IF(V187="賃金で算定","賃金で算定",IF(OR(V188=0,$F201="",AV187=""),0,IF(AW187="昔",VLOOKUP($F201,労務比率,AX187,FALSE),IF(AW187="上",VLOOKUP($F201,労務比率,AX187,FALSE),IF(AW187="中",VLOOKUP($F201,労務比率,AX187,FALSE),VLOOKUP($F201,労務比率,AX187,FALSE))))))</f>
        <v>0</v>
      </c>
      <c r="AM188" s="457"/>
      <c r="AN188" s="422">
        <f>IF(V187="賃金で算定",0,INT(AH188*AL188/100))</f>
        <v>0</v>
      </c>
      <c r="AO188" s="423"/>
      <c r="AP188" s="423"/>
      <c r="AQ188" s="423"/>
      <c r="AR188" s="423"/>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x14ac:dyDescent="0.15">
      <c r="B189" s="460"/>
      <c r="C189" s="461"/>
      <c r="D189" s="461"/>
      <c r="E189" s="461"/>
      <c r="F189" s="461"/>
      <c r="G189" s="461"/>
      <c r="H189" s="461"/>
      <c r="I189" s="462"/>
      <c r="J189" s="460"/>
      <c r="K189" s="461"/>
      <c r="L189" s="461"/>
      <c r="M189" s="461"/>
      <c r="N189" s="466"/>
      <c r="O189" s="395"/>
      <c r="P189" s="398" t="s">
        <v>48</v>
      </c>
      <c r="Q189" s="393"/>
      <c r="R189" s="388" t="s">
        <v>49</v>
      </c>
      <c r="S189" s="199"/>
      <c r="T189" s="468" t="s">
        <v>50</v>
      </c>
      <c r="U189" s="469"/>
      <c r="V189" s="473"/>
      <c r="W189" s="474"/>
      <c r="X189" s="474"/>
      <c r="Y189" s="80"/>
      <c r="Z189" s="39"/>
      <c r="AA189" s="40"/>
      <c r="AB189" s="40"/>
      <c r="AC189" s="51"/>
      <c r="AD189" s="39"/>
      <c r="AE189" s="40"/>
      <c r="AF189" s="40"/>
      <c r="AG189" s="52"/>
      <c r="AH189" s="450">
        <f>IF(V189="賃金で算定",V190+Z190-AD190,0)</f>
        <v>0</v>
      </c>
      <c r="AI189" s="451"/>
      <c r="AJ189" s="451"/>
      <c r="AK189" s="452"/>
      <c r="AL189" s="70"/>
      <c r="AM189" s="71"/>
      <c r="AN189" s="424"/>
      <c r="AO189" s="425"/>
      <c r="AP189" s="425"/>
      <c r="AQ189" s="425"/>
      <c r="AR189" s="425"/>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x14ac:dyDescent="0.15">
      <c r="B190" s="463"/>
      <c r="C190" s="464"/>
      <c r="D190" s="464"/>
      <c r="E190" s="464"/>
      <c r="F190" s="464"/>
      <c r="G190" s="464"/>
      <c r="H190" s="464"/>
      <c r="I190" s="465"/>
      <c r="J190" s="463"/>
      <c r="K190" s="464"/>
      <c r="L190" s="464"/>
      <c r="M190" s="464"/>
      <c r="N190" s="467"/>
      <c r="O190" s="396"/>
      <c r="P190" s="399" t="s">
        <v>48</v>
      </c>
      <c r="Q190" s="394"/>
      <c r="R190" s="389" t="s">
        <v>49</v>
      </c>
      <c r="S190" s="202"/>
      <c r="T190" s="470" t="s">
        <v>51</v>
      </c>
      <c r="U190" s="471"/>
      <c r="V190" s="493"/>
      <c r="W190" s="494"/>
      <c r="X190" s="494"/>
      <c r="Y190" s="495"/>
      <c r="Z190" s="521"/>
      <c r="AA190" s="522"/>
      <c r="AB190" s="522"/>
      <c r="AC190" s="522"/>
      <c r="AD190" s="521">
        <v>0</v>
      </c>
      <c r="AE190" s="522"/>
      <c r="AF190" s="522"/>
      <c r="AG190" s="523"/>
      <c r="AH190" s="453">
        <f>IF(V189="賃金で算定",0,V190+Z190-AD190)</f>
        <v>0</v>
      </c>
      <c r="AI190" s="453"/>
      <c r="AJ190" s="453"/>
      <c r="AK190" s="454"/>
      <c r="AL190" s="456">
        <f>IF(V189="賃金で算定","賃金で算定",IF(OR(V190=0,$F201="",AV189=""),0,IF(AW189="昔",VLOOKUP($F201,労務比率,AX189,FALSE),IF(AW189="上",VLOOKUP($F201,労務比率,AX189,FALSE),IF(AW189="中",VLOOKUP($F201,労務比率,AX189,FALSE),VLOOKUP($F201,労務比率,AX189,FALSE))))))</f>
        <v>0</v>
      </c>
      <c r="AM190" s="457"/>
      <c r="AN190" s="422">
        <f>IF(V189="賃金で算定",0,INT(AH190*AL190/100))</f>
        <v>0</v>
      </c>
      <c r="AO190" s="423"/>
      <c r="AP190" s="423"/>
      <c r="AQ190" s="423"/>
      <c r="AR190" s="423"/>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x14ac:dyDescent="0.15">
      <c r="B191" s="460"/>
      <c r="C191" s="461"/>
      <c r="D191" s="461"/>
      <c r="E191" s="461"/>
      <c r="F191" s="461"/>
      <c r="G191" s="461"/>
      <c r="H191" s="461"/>
      <c r="I191" s="462"/>
      <c r="J191" s="460"/>
      <c r="K191" s="461"/>
      <c r="L191" s="461"/>
      <c r="M191" s="461"/>
      <c r="N191" s="466"/>
      <c r="O191" s="395"/>
      <c r="P191" s="398" t="s">
        <v>48</v>
      </c>
      <c r="Q191" s="393"/>
      <c r="R191" s="388" t="s">
        <v>49</v>
      </c>
      <c r="S191" s="199"/>
      <c r="T191" s="468" t="s">
        <v>50</v>
      </c>
      <c r="U191" s="469"/>
      <c r="V191" s="473"/>
      <c r="W191" s="474"/>
      <c r="X191" s="474"/>
      <c r="Y191" s="79"/>
      <c r="Z191" s="43"/>
      <c r="AA191" s="44"/>
      <c r="AB191" s="44"/>
      <c r="AC191" s="45"/>
      <c r="AD191" s="43"/>
      <c r="AE191" s="44"/>
      <c r="AF191" s="44"/>
      <c r="AG191" s="50"/>
      <c r="AH191" s="450">
        <f>IF(V191="賃金で算定",V192+Z192-AD192,0)</f>
        <v>0</v>
      </c>
      <c r="AI191" s="451"/>
      <c r="AJ191" s="451"/>
      <c r="AK191" s="452"/>
      <c r="AL191" s="70"/>
      <c r="AM191" s="71"/>
      <c r="AN191" s="424"/>
      <c r="AO191" s="425"/>
      <c r="AP191" s="425"/>
      <c r="AQ191" s="425"/>
      <c r="AR191" s="425"/>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x14ac:dyDescent="0.15">
      <c r="B192" s="463"/>
      <c r="C192" s="464"/>
      <c r="D192" s="464"/>
      <c r="E192" s="464"/>
      <c r="F192" s="464"/>
      <c r="G192" s="464"/>
      <c r="H192" s="464"/>
      <c r="I192" s="465"/>
      <c r="J192" s="463"/>
      <c r="K192" s="464"/>
      <c r="L192" s="464"/>
      <c r="M192" s="464"/>
      <c r="N192" s="467"/>
      <c r="O192" s="396"/>
      <c r="P192" s="399" t="s">
        <v>48</v>
      </c>
      <c r="Q192" s="394"/>
      <c r="R192" s="389" t="s">
        <v>49</v>
      </c>
      <c r="S192" s="202"/>
      <c r="T192" s="470" t="s">
        <v>51</v>
      </c>
      <c r="U192" s="471"/>
      <c r="V192" s="493"/>
      <c r="W192" s="494"/>
      <c r="X192" s="494"/>
      <c r="Y192" s="495"/>
      <c r="Z192" s="493"/>
      <c r="AA192" s="494"/>
      <c r="AB192" s="494"/>
      <c r="AC192" s="494"/>
      <c r="AD192" s="521">
        <v>0</v>
      </c>
      <c r="AE192" s="522"/>
      <c r="AF192" s="522"/>
      <c r="AG192" s="523"/>
      <c r="AH192" s="453">
        <f>IF(V191="賃金で算定",0,V192+Z192-AD192)</f>
        <v>0</v>
      </c>
      <c r="AI192" s="453"/>
      <c r="AJ192" s="453"/>
      <c r="AK192" s="454"/>
      <c r="AL192" s="456">
        <f>IF(V191="賃金で算定","賃金で算定",IF(OR(V192=0,$F201="",AV191=""),0,IF(AW191="昔",VLOOKUP($F201,労務比率,AX191,FALSE),IF(AW191="上",VLOOKUP($F201,労務比率,AX191,FALSE),IF(AW191="中",VLOOKUP($F201,労務比率,AX191,FALSE),VLOOKUP($F201,労務比率,AX191,FALSE))))))</f>
        <v>0</v>
      </c>
      <c r="AM192" s="457"/>
      <c r="AN192" s="422">
        <f>IF(V191="賃金で算定",0,INT(AH192*AL192/100))</f>
        <v>0</v>
      </c>
      <c r="AO192" s="423"/>
      <c r="AP192" s="423"/>
      <c r="AQ192" s="423"/>
      <c r="AR192" s="423"/>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x14ac:dyDescent="0.15">
      <c r="B193" s="460"/>
      <c r="C193" s="461"/>
      <c r="D193" s="461"/>
      <c r="E193" s="461"/>
      <c r="F193" s="461"/>
      <c r="G193" s="461"/>
      <c r="H193" s="461"/>
      <c r="I193" s="462"/>
      <c r="J193" s="460"/>
      <c r="K193" s="461"/>
      <c r="L193" s="461"/>
      <c r="M193" s="461"/>
      <c r="N193" s="466"/>
      <c r="O193" s="395"/>
      <c r="P193" s="398" t="s">
        <v>48</v>
      </c>
      <c r="Q193" s="393"/>
      <c r="R193" s="388" t="s">
        <v>49</v>
      </c>
      <c r="S193" s="199"/>
      <c r="T193" s="468" t="s">
        <v>50</v>
      </c>
      <c r="U193" s="469"/>
      <c r="V193" s="473"/>
      <c r="W193" s="474"/>
      <c r="X193" s="474"/>
      <c r="Y193" s="79"/>
      <c r="Z193" s="43"/>
      <c r="AA193" s="44"/>
      <c r="AB193" s="44"/>
      <c r="AC193" s="45"/>
      <c r="AD193" s="43"/>
      <c r="AE193" s="44"/>
      <c r="AF193" s="44"/>
      <c r="AG193" s="50"/>
      <c r="AH193" s="450">
        <f>IF(V193="賃金で算定",V194+Z194-AD194,0)</f>
        <v>0</v>
      </c>
      <c r="AI193" s="451"/>
      <c r="AJ193" s="451"/>
      <c r="AK193" s="452"/>
      <c r="AL193" s="70"/>
      <c r="AM193" s="71"/>
      <c r="AN193" s="424"/>
      <c r="AO193" s="425"/>
      <c r="AP193" s="425"/>
      <c r="AQ193" s="425"/>
      <c r="AR193" s="425"/>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x14ac:dyDescent="0.15">
      <c r="B194" s="463"/>
      <c r="C194" s="464"/>
      <c r="D194" s="464"/>
      <c r="E194" s="464"/>
      <c r="F194" s="464"/>
      <c r="G194" s="464"/>
      <c r="H194" s="464"/>
      <c r="I194" s="465"/>
      <c r="J194" s="463"/>
      <c r="K194" s="464"/>
      <c r="L194" s="464"/>
      <c r="M194" s="464"/>
      <c r="N194" s="467"/>
      <c r="O194" s="396"/>
      <c r="P194" s="399" t="s">
        <v>48</v>
      </c>
      <c r="Q194" s="394"/>
      <c r="R194" s="389" t="s">
        <v>49</v>
      </c>
      <c r="S194" s="202"/>
      <c r="T194" s="470" t="s">
        <v>51</v>
      </c>
      <c r="U194" s="471"/>
      <c r="V194" s="493"/>
      <c r="W194" s="494"/>
      <c r="X194" s="494"/>
      <c r="Y194" s="495"/>
      <c r="Z194" s="493"/>
      <c r="AA194" s="494"/>
      <c r="AB194" s="494"/>
      <c r="AC194" s="494"/>
      <c r="AD194" s="521">
        <v>0</v>
      </c>
      <c r="AE194" s="522"/>
      <c r="AF194" s="522"/>
      <c r="AG194" s="523"/>
      <c r="AH194" s="453">
        <f>IF(V193="賃金で算定",0,V194+Z194-AD194)</f>
        <v>0</v>
      </c>
      <c r="AI194" s="453"/>
      <c r="AJ194" s="453"/>
      <c r="AK194" s="454"/>
      <c r="AL194" s="456">
        <f>IF(V193="賃金で算定","賃金で算定",IF(OR(V194=0,$F201="",AV193=""),0,IF(AW193="昔",VLOOKUP($F201,労務比率,AX193,FALSE),IF(AW193="上",VLOOKUP($F201,労務比率,AX193,FALSE),IF(AW193="中",VLOOKUP($F201,労務比率,AX193,FALSE),VLOOKUP($F201,労務比率,AX193,FALSE))))))</f>
        <v>0</v>
      </c>
      <c r="AM194" s="457"/>
      <c r="AN194" s="422">
        <f>IF(V193="賃金で算定",0,INT(AH194*AL194/100))</f>
        <v>0</v>
      </c>
      <c r="AO194" s="423"/>
      <c r="AP194" s="423"/>
      <c r="AQ194" s="423"/>
      <c r="AR194" s="423"/>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x14ac:dyDescent="0.15">
      <c r="B195" s="460"/>
      <c r="C195" s="461"/>
      <c r="D195" s="461"/>
      <c r="E195" s="461"/>
      <c r="F195" s="461"/>
      <c r="G195" s="461"/>
      <c r="H195" s="461"/>
      <c r="I195" s="462"/>
      <c r="J195" s="460"/>
      <c r="K195" s="461"/>
      <c r="L195" s="461"/>
      <c r="M195" s="461"/>
      <c r="N195" s="466"/>
      <c r="O195" s="395"/>
      <c r="P195" s="398" t="s">
        <v>48</v>
      </c>
      <c r="Q195" s="393"/>
      <c r="R195" s="388" t="s">
        <v>49</v>
      </c>
      <c r="S195" s="199"/>
      <c r="T195" s="468" t="s">
        <v>50</v>
      </c>
      <c r="U195" s="469"/>
      <c r="V195" s="473"/>
      <c r="W195" s="474"/>
      <c r="X195" s="474"/>
      <c r="Y195" s="79"/>
      <c r="Z195" s="43"/>
      <c r="AA195" s="44"/>
      <c r="AB195" s="44"/>
      <c r="AC195" s="45"/>
      <c r="AD195" s="43"/>
      <c r="AE195" s="44"/>
      <c r="AF195" s="44"/>
      <c r="AG195" s="50"/>
      <c r="AH195" s="450">
        <f>IF(V195="賃金で算定",V196+Z196-AD196,0)</f>
        <v>0</v>
      </c>
      <c r="AI195" s="451"/>
      <c r="AJ195" s="451"/>
      <c r="AK195" s="452"/>
      <c r="AL195" s="70"/>
      <c r="AM195" s="71"/>
      <c r="AN195" s="424"/>
      <c r="AO195" s="425"/>
      <c r="AP195" s="425"/>
      <c r="AQ195" s="425"/>
      <c r="AR195" s="425"/>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x14ac:dyDescent="0.15">
      <c r="B196" s="463"/>
      <c r="C196" s="464"/>
      <c r="D196" s="464"/>
      <c r="E196" s="464"/>
      <c r="F196" s="464"/>
      <c r="G196" s="464"/>
      <c r="H196" s="464"/>
      <c r="I196" s="465"/>
      <c r="J196" s="463"/>
      <c r="K196" s="464"/>
      <c r="L196" s="464"/>
      <c r="M196" s="464"/>
      <c r="N196" s="467"/>
      <c r="O196" s="396"/>
      <c r="P196" s="399" t="s">
        <v>48</v>
      </c>
      <c r="Q196" s="394"/>
      <c r="R196" s="389" t="s">
        <v>49</v>
      </c>
      <c r="S196" s="202"/>
      <c r="T196" s="470" t="s">
        <v>51</v>
      </c>
      <c r="U196" s="471"/>
      <c r="V196" s="493"/>
      <c r="W196" s="494"/>
      <c r="X196" s="494"/>
      <c r="Y196" s="495"/>
      <c r="Z196" s="493"/>
      <c r="AA196" s="494"/>
      <c r="AB196" s="494"/>
      <c r="AC196" s="494"/>
      <c r="AD196" s="521">
        <v>0</v>
      </c>
      <c r="AE196" s="522"/>
      <c r="AF196" s="522"/>
      <c r="AG196" s="523"/>
      <c r="AH196" s="453">
        <f>IF(V195="賃金で算定",0,V196+Z196-AD196)</f>
        <v>0</v>
      </c>
      <c r="AI196" s="453"/>
      <c r="AJ196" s="453"/>
      <c r="AK196" s="454"/>
      <c r="AL196" s="456">
        <f>IF(V195="賃金で算定","賃金で算定",IF(OR(V196=0,$F201="",AV195=""),0,IF(AW195="昔",VLOOKUP($F201,労務比率,AX195,FALSE),IF(AW195="上",VLOOKUP($F201,労務比率,AX195,FALSE),IF(AW195="中",VLOOKUP($F201,労務比率,AX195,FALSE),VLOOKUP($F201,労務比率,AX195,FALSE))))))</f>
        <v>0</v>
      </c>
      <c r="AM196" s="457"/>
      <c r="AN196" s="422">
        <f>IF(V195="賃金で算定",0,INT(AH196*AL196/100))</f>
        <v>0</v>
      </c>
      <c r="AO196" s="423"/>
      <c r="AP196" s="423"/>
      <c r="AQ196" s="423"/>
      <c r="AR196" s="423"/>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x14ac:dyDescent="0.15">
      <c r="B197" s="460"/>
      <c r="C197" s="461"/>
      <c r="D197" s="461"/>
      <c r="E197" s="461"/>
      <c r="F197" s="461"/>
      <c r="G197" s="461"/>
      <c r="H197" s="461"/>
      <c r="I197" s="462"/>
      <c r="J197" s="460"/>
      <c r="K197" s="461"/>
      <c r="L197" s="461"/>
      <c r="M197" s="461"/>
      <c r="N197" s="466"/>
      <c r="O197" s="395"/>
      <c r="P197" s="398" t="s">
        <v>48</v>
      </c>
      <c r="Q197" s="393"/>
      <c r="R197" s="388" t="s">
        <v>49</v>
      </c>
      <c r="S197" s="199"/>
      <c r="T197" s="468" t="s">
        <v>50</v>
      </c>
      <c r="U197" s="469"/>
      <c r="V197" s="473"/>
      <c r="W197" s="474"/>
      <c r="X197" s="474"/>
      <c r="Y197" s="79"/>
      <c r="Z197" s="43"/>
      <c r="AA197" s="44"/>
      <c r="AB197" s="44"/>
      <c r="AC197" s="45"/>
      <c r="AD197" s="43"/>
      <c r="AE197" s="44"/>
      <c r="AF197" s="44"/>
      <c r="AG197" s="50"/>
      <c r="AH197" s="450">
        <f>IF(V197="賃金で算定",V198+Z198-AD198,0)</f>
        <v>0</v>
      </c>
      <c r="AI197" s="451"/>
      <c r="AJ197" s="451"/>
      <c r="AK197" s="452"/>
      <c r="AL197" s="70"/>
      <c r="AM197" s="71"/>
      <c r="AN197" s="424"/>
      <c r="AO197" s="425"/>
      <c r="AP197" s="425"/>
      <c r="AQ197" s="425"/>
      <c r="AR197" s="425"/>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x14ac:dyDescent="0.15">
      <c r="B198" s="463"/>
      <c r="C198" s="464"/>
      <c r="D198" s="464"/>
      <c r="E198" s="464"/>
      <c r="F198" s="464"/>
      <c r="G198" s="464"/>
      <c r="H198" s="464"/>
      <c r="I198" s="465"/>
      <c r="J198" s="463"/>
      <c r="K198" s="464"/>
      <c r="L198" s="464"/>
      <c r="M198" s="464"/>
      <c r="N198" s="467"/>
      <c r="O198" s="396"/>
      <c r="P198" s="399" t="s">
        <v>48</v>
      </c>
      <c r="Q198" s="394"/>
      <c r="R198" s="389" t="s">
        <v>49</v>
      </c>
      <c r="S198" s="202"/>
      <c r="T198" s="470" t="s">
        <v>51</v>
      </c>
      <c r="U198" s="471"/>
      <c r="V198" s="493"/>
      <c r="W198" s="494"/>
      <c r="X198" s="494"/>
      <c r="Y198" s="495"/>
      <c r="Z198" s="493"/>
      <c r="AA198" s="494"/>
      <c r="AB198" s="494"/>
      <c r="AC198" s="494"/>
      <c r="AD198" s="521">
        <v>0</v>
      </c>
      <c r="AE198" s="522"/>
      <c r="AF198" s="522"/>
      <c r="AG198" s="523"/>
      <c r="AH198" s="453">
        <f>IF(V197="賃金で算定",0,V198+Z198-AD198)</f>
        <v>0</v>
      </c>
      <c r="AI198" s="453"/>
      <c r="AJ198" s="453"/>
      <c r="AK198" s="454"/>
      <c r="AL198" s="456">
        <f>IF(V197="賃金で算定","賃金で算定",IF(OR(V198=0,$F201="",AV197=""),0,IF(AW197="昔",VLOOKUP($F201,労務比率,AX197,FALSE),IF(AW197="上",VLOOKUP($F201,労務比率,AX197,FALSE),IF(AW197="中",VLOOKUP($F201,労務比率,AX197,FALSE),VLOOKUP($F201,労務比率,AX197,FALSE))))))</f>
        <v>0</v>
      </c>
      <c r="AM198" s="457"/>
      <c r="AN198" s="422">
        <f>IF(V197="賃金で算定",0,INT(AH198*AL198/100))</f>
        <v>0</v>
      </c>
      <c r="AO198" s="423"/>
      <c r="AP198" s="423"/>
      <c r="AQ198" s="423"/>
      <c r="AR198" s="423"/>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x14ac:dyDescent="0.15">
      <c r="B199" s="460"/>
      <c r="C199" s="461"/>
      <c r="D199" s="461"/>
      <c r="E199" s="461"/>
      <c r="F199" s="461"/>
      <c r="G199" s="461"/>
      <c r="H199" s="461"/>
      <c r="I199" s="462"/>
      <c r="J199" s="460"/>
      <c r="K199" s="461"/>
      <c r="L199" s="461"/>
      <c r="M199" s="461"/>
      <c r="N199" s="466"/>
      <c r="O199" s="395"/>
      <c r="P199" s="398" t="s">
        <v>48</v>
      </c>
      <c r="Q199" s="393"/>
      <c r="R199" s="388" t="s">
        <v>49</v>
      </c>
      <c r="S199" s="199"/>
      <c r="T199" s="468" t="s">
        <v>50</v>
      </c>
      <c r="U199" s="469"/>
      <c r="V199" s="473"/>
      <c r="W199" s="474"/>
      <c r="X199" s="474"/>
      <c r="Y199" s="79"/>
      <c r="Z199" s="43"/>
      <c r="AA199" s="44"/>
      <c r="AB199" s="44"/>
      <c r="AC199" s="45"/>
      <c r="AD199" s="43"/>
      <c r="AE199" s="44"/>
      <c r="AF199" s="44"/>
      <c r="AG199" s="50"/>
      <c r="AH199" s="450">
        <f>IF(V199="賃金で算定",V200+Z200-AD200,0)</f>
        <v>0</v>
      </c>
      <c r="AI199" s="451"/>
      <c r="AJ199" s="451"/>
      <c r="AK199" s="452"/>
      <c r="AL199" s="70"/>
      <c r="AM199" s="71"/>
      <c r="AN199" s="424"/>
      <c r="AO199" s="425"/>
      <c r="AP199" s="425"/>
      <c r="AQ199" s="425"/>
      <c r="AR199" s="425"/>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x14ac:dyDescent="0.15">
      <c r="B200" s="463"/>
      <c r="C200" s="464"/>
      <c r="D200" s="464"/>
      <c r="E200" s="464"/>
      <c r="F200" s="464"/>
      <c r="G200" s="464"/>
      <c r="H200" s="464"/>
      <c r="I200" s="465"/>
      <c r="J200" s="463"/>
      <c r="K200" s="464"/>
      <c r="L200" s="464"/>
      <c r="M200" s="464"/>
      <c r="N200" s="467"/>
      <c r="O200" s="396"/>
      <c r="P200" s="397" t="s">
        <v>48</v>
      </c>
      <c r="Q200" s="394"/>
      <c r="R200" s="389" t="s">
        <v>49</v>
      </c>
      <c r="S200" s="202"/>
      <c r="T200" s="470" t="s">
        <v>51</v>
      </c>
      <c r="U200" s="471"/>
      <c r="V200" s="493"/>
      <c r="W200" s="494"/>
      <c r="X200" s="494"/>
      <c r="Y200" s="495"/>
      <c r="Z200" s="493"/>
      <c r="AA200" s="494"/>
      <c r="AB200" s="494"/>
      <c r="AC200" s="494"/>
      <c r="AD200" s="521">
        <v>0</v>
      </c>
      <c r="AE200" s="522"/>
      <c r="AF200" s="522"/>
      <c r="AG200" s="523"/>
      <c r="AH200" s="422">
        <f>IF(V199="賃金で算定",0,V200+Z200-AD200)</f>
        <v>0</v>
      </c>
      <c r="AI200" s="423"/>
      <c r="AJ200" s="423"/>
      <c r="AK200" s="472"/>
      <c r="AL200" s="456">
        <f>IF(V199="賃金で算定","賃金で算定",IF(OR(V200=0,$F201="",AV199=""),0,IF(AW199="昔",VLOOKUP($F201,労務比率,AX199,FALSE),IF(AW199="上",VLOOKUP($F201,労務比率,AX199,FALSE),IF(AW199="中",VLOOKUP($F201,労務比率,AX199,FALSE),VLOOKUP($F201,労務比率,AX199,FALSE))))))</f>
        <v>0</v>
      </c>
      <c r="AM200" s="457"/>
      <c r="AN200" s="422">
        <f>IF(V199="賃金で算定",0,INT(AH200*AL200/100))</f>
        <v>0</v>
      </c>
      <c r="AO200" s="423"/>
      <c r="AP200" s="423"/>
      <c r="AQ200" s="423"/>
      <c r="AR200" s="423"/>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x14ac:dyDescent="0.15">
      <c r="B201" s="475" t="s">
        <v>144</v>
      </c>
      <c r="C201" s="476"/>
      <c r="D201" s="476"/>
      <c r="E201" s="477"/>
      <c r="F201" s="484"/>
      <c r="G201" s="485"/>
      <c r="H201" s="485"/>
      <c r="I201" s="485"/>
      <c r="J201" s="485"/>
      <c r="K201" s="485"/>
      <c r="L201" s="485"/>
      <c r="M201" s="485"/>
      <c r="N201" s="486"/>
      <c r="O201" s="475" t="s">
        <v>52</v>
      </c>
      <c r="P201" s="476"/>
      <c r="Q201" s="476"/>
      <c r="R201" s="476"/>
      <c r="S201" s="476"/>
      <c r="T201" s="476"/>
      <c r="U201" s="477"/>
      <c r="V201" s="496">
        <f>AH201</f>
        <v>0</v>
      </c>
      <c r="W201" s="497"/>
      <c r="X201" s="497"/>
      <c r="Y201" s="498"/>
      <c r="Z201" s="324"/>
      <c r="AA201" s="325"/>
      <c r="AB201" s="325"/>
      <c r="AC201" s="45"/>
      <c r="AD201" s="324"/>
      <c r="AE201" s="325"/>
      <c r="AF201" s="325"/>
      <c r="AG201" s="45"/>
      <c r="AH201" s="450">
        <f>AH183+AH185+AH187+AH189+AH191+AH193+AH195+AH197+AH199</f>
        <v>0</v>
      </c>
      <c r="AI201" s="451"/>
      <c r="AJ201" s="451"/>
      <c r="AK201" s="452"/>
      <c r="AL201" s="72"/>
      <c r="AM201" s="73"/>
      <c r="AN201" s="450">
        <f>AN183+AN185+AN187+AN189+AN191+AN193+AN195+AN197+AN199</f>
        <v>0</v>
      </c>
      <c r="AO201" s="451"/>
      <c r="AP201" s="451"/>
      <c r="AQ201" s="451"/>
      <c r="AR201" s="451"/>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x14ac:dyDescent="0.15">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3"/>
      <c r="X202" s="453"/>
      <c r="Y202" s="454"/>
      <c r="Z202" s="561">
        <f>Z184+Z186+Z188+Z190+Z192+Z194+Z196+Z198+Z200</f>
        <v>0</v>
      </c>
      <c r="AA202" s="453"/>
      <c r="AB202" s="453"/>
      <c r="AC202" s="453"/>
      <c r="AD202" s="561">
        <f>AD184+AD186+AD188+AD190+AD192+AD194+AD196+AD198+AD200</f>
        <v>0</v>
      </c>
      <c r="AE202" s="453"/>
      <c r="AF202" s="453"/>
      <c r="AG202" s="453"/>
      <c r="AH202" s="561">
        <f>AY202</f>
        <v>0</v>
      </c>
      <c r="AI202" s="453"/>
      <c r="AJ202" s="453"/>
      <c r="AK202" s="453"/>
      <c r="AL202" s="331"/>
      <c r="AM202" s="332"/>
      <c r="AN202" s="561">
        <f>BB202</f>
        <v>0</v>
      </c>
      <c r="AO202" s="453"/>
      <c r="AP202" s="453"/>
      <c r="AQ202" s="453"/>
      <c r="AR202" s="453"/>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x14ac:dyDescent="0.15">
      <c r="B203" s="481"/>
      <c r="C203" s="482"/>
      <c r="D203" s="482"/>
      <c r="E203" s="483"/>
      <c r="F203" s="490"/>
      <c r="G203" s="491"/>
      <c r="H203" s="491"/>
      <c r="I203" s="491"/>
      <c r="J203" s="491"/>
      <c r="K203" s="491"/>
      <c r="L203" s="491"/>
      <c r="M203" s="491"/>
      <c r="N203" s="492"/>
      <c r="O203" s="481"/>
      <c r="P203" s="482"/>
      <c r="Q203" s="482"/>
      <c r="R203" s="482"/>
      <c r="S203" s="482"/>
      <c r="T203" s="482"/>
      <c r="U203" s="483"/>
      <c r="V203" s="422"/>
      <c r="W203" s="423"/>
      <c r="X203" s="423"/>
      <c r="Y203" s="472"/>
      <c r="Z203" s="422"/>
      <c r="AA203" s="423"/>
      <c r="AB203" s="423"/>
      <c r="AC203" s="423"/>
      <c r="AD203" s="422"/>
      <c r="AE203" s="423"/>
      <c r="AF203" s="423"/>
      <c r="AG203" s="423"/>
      <c r="AH203" s="422">
        <f>AZ203</f>
        <v>0</v>
      </c>
      <c r="AI203" s="423"/>
      <c r="AJ203" s="423"/>
      <c r="AK203" s="472"/>
      <c r="AL203" s="329"/>
      <c r="AM203" s="330"/>
      <c r="AN203" s="422">
        <f>BC203</f>
        <v>0</v>
      </c>
      <c r="AO203" s="423"/>
      <c r="AP203" s="423"/>
      <c r="AQ203" s="423"/>
      <c r="AR203" s="423"/>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x14ac:dyDescent="0.15">
      <c r="AD204" s="1" t="str">
        <f>IF(AND($F201="",$V201+$V202&gt;0),"事業の種類を選択してください。","")</f>
        <v/>
      </c>
      <c r="AE204" s="1"/>
      <c r="AF204" s="1"/>
      <c r="AG204" s="1"/>
      <c r="AH204" s="1"/>
      <c r="AI204" s="1"/>
      <c r="AJ204" s="1"/>
      <c r="AK204" s="1"/>
      <c r="AL204" s="1"/>
      <c r="AM204" s="1"/>
      <c r="AN204" s="441">
        <f>IF(AN201=0,0,AN201+IF(AN203=0,AN202,AN203))</f>
        <v>0</v>
      </c>
      <c r="AO204" s="441"/>
      <c r="AP204" s="441"/>
      <c r="AQ204" s="441"/>
      <c r="AR204" s="441"/>
      <c r="AS204" s="60"/>
      <c r="AT204" s="60"/>
      <c r="AU204" s="60"/>
      <c r="AW204" s="59"/>
      <c r="AX204" s="288"/>
      <c r="AY204" s="288"/>
      <c r="AZ204" s="288"/>
      <c r="BA204" s="288"/>
      <c r="BB204" s="288"/>
      <c r="BC204" s="288"/>
      <c r="BD204" s="240"/>
      <c r="BE204" s="240"/>
    </row>
    <row r="205" spans="2:65" s="36" customFormat="1" ht="31.5" customHeight="1" x14ac:dyDescent="0.15">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x14ac:dyDescent="0.15">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x14ac:dyDescent="0.15">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x14ac:dyDescent="0.15">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x14ac:dyDescent="0.15">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x14ac:dyDescent="0.15">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x14ac:dyDescent="0.15">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x14ac:dyDescent="0.15">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x14ac:dyDescent="0.15">
      <c r="L213" s="60"/>
      <c r="M213" s="64"/>
      <c r="N213" s="64"/>
      <c r="O213" s="64"/>
      <c r="P213" s="64"/>
      <c r="Q213" s="64"/>
      <c r="R213" s="64"/>
      <c r="S213" s="64"/>
      <c r="T213" s="65"/>
      <c r="U213" s="65"/>
      <c r="V213" s="65"/>
      <c r="W213" s="65"/>
      <c r="X213" s="65"/>
      <c r="Y213" s="65"/>
      <c r="Z213" s="65"/>
      <c r="AA213" s="64"/>
      <c r="AB213" s="64"/>
      <c r="AC213" s="64"/>
      <c r="AL213" s="63"/>
      <c r="AM213" s="407" t="s">
        <v>335</v>
      </c>
      <c r="AN213" s="408"/>
      <c r="AO213" s="408"/>
      <c r="AP213" s="409"/>
      <c r="AW213" s="59"/>
      <c r="AX213" s="288"/>
      <c r="AY213" s="288"/>
      <c r="AZ213" s="288"/>
      <c r="BA213" s="288"/>
      <c r="BB213" s="288"/>
      <c r="BC213" s="288"/>
      <c r="BD213" s="240"/>
      <c r="BE213" s="240"/>
    </row>
    <row r="214" spans="2:65" s="36" customFormat="1" ht="12.75" customHeight="1" x14ac:dyDescent="0.15">
      <c r="L214" s="60"/>
      <c r="M214" s="64"/>
      <c r="N214" s="64"/>
      <c r="O214" s="64"/>
      <c r="P214" s="64"/>
      <c r="Q214" s="64"/>
      <c r="R214" s="64"/>
      <c r="S214" s="64"/>
      <c r="T214" s="65"/>
      <c r="U214" s="65"/>
      <c r="V214" s="65"/>
      <c r="W214" s="65"/>
      <c r="X214" s="65"/>
      <c r="Y214" s="65"/>
      <c r="Z214" s="65"/>
      <c r="AA214" s="64"/>
      <c r="AB214" s="64"/>
      <c r="AC214" s="64"/>
      <c r="AL214" s="63"/>
      <c r="AM214" s="410"/>
      <c r="AN214" s="411"/>
      <c r="AO214" s="411"/>
      <c r="AP214" s="412"/>
      <c r="AW214" s="59"/>
      <c r="AX214" s="288"/>
      <c r="AY214" s="288"/>
      <c r="AZ214" s="288"/>
      <c r="BA214" s="288"/>
      <c r="BB214" s="288"/>
      <c r="BC214" s="288"/>
      <c r="BD214" s="240"/>
      <c r="BE214" s="240"/>
    </row>
    <row r="215" spans="2:65" s="36" customFormat="1" ht="12.75" customHeight="1" x14ac:dyDescent="0.15">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x14ac:dyDescent="0.15">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x14ac:dyDescent="0.15">
      <c r="B217" s="533" t="s">
        <v>2</v>
      </c>
      <c r="C217" s="534"/>
      <c r="D217" s="534"/>
      <c r="E217" s="534"/>
      <c r="F217" s="534"/>
      <c r="G217" s="534"/>
      <c r="H217" s="534"/>
      <c r="I217" s="534"/>
      <c r="J217" s="536" t="s">
        <v>10</v>
      </c>
      <c r="K217" s="536"/>
      <c r="L217" s="66" t="s">
        <v>3</v>
      </c>
      <c r="M217" s="536" t="s">
        <v>11</v>
      </c>
      <c r="N217" s="536"/>
      <c r="O217" s="537" t="s">
        <v>12</v>
      </c>
      <c r="P217" s="536"/>
      <c r="Q217" s="536"/>
      <c r="R217" s="536"/>
      <c r="S217" s="536"/>
      <c r="T217" s="536"/>
      <c r="U217" s="536" t="s">
        <v>13</v>
      </c>
      <c r="V217" s="536"/>
      <c r="W217" s="536"/>
      <c r="X217" s="60"/>
      <c r="Y217" s="60"/>
      <c r="Z217" s="60"/>
      <c r="AA217" s="60"/>
      <c r="AB217" s="60"/>
      <c r="AC217" s="60"/>
      <c r="AD217" s="37"/>
      <c r="AE217" s="37"/>
      <c r="AF217" s="37"/>
      <c r="AG217" s="37"/>
      <c r="AH217" s="37"/>
      <c r="AI217" s="37"/>
      <c r="AJ217" s="37"/>
      <c r="AK217" s="60"/>
      <c r="AL217" s="560">
        <f ca="1">$AL$9</f>
        <v>30</v>
      </c>
      <c r="AM217" s="414"/>
      <c r="AN217" s="419" t="s">
        <v>4</v>
      </c>
      <c r="AO217" s="419"/>
      <c r="AP217" s="414">
        <v>6</v>
      </c>
      <c r="AQ217" s="414"/>
      <c r="AR217" s="419" t="s">
        <v>5</v>
      </c>
      <c r="AS217" s="543"/>
      <c r="AT217" s="60"/>
      <c r="AU217" s="60"/>
      <c r="AW217" s="59"/>
      <c r="AX217" s="288"/>
      <c r="AY217" s="288"/>
      <c r="AZ217" s="288"/>
      <c r="BA217" s="288"/>
      <c r="BB217" s="288"/>
      <c r="BC217" s="288"/>
      <c r="BD217" s="240"/>
      <c r="BE217" s="240"/>
    </row>
    <row r="218" spans="2:65" s="36" customFormat="1" ht="13.5" customHeight="1" x14ac:dyDescent="0.15">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60"/>
      <c r="Y218" s="60"/>
      <c r="Z218" s="60"/>
      <c r="AA218" s="60"/>
      <c r="AB218" s="60"/>
      <c r="AC218" s="60"/>
      <c r="AD218" s="37"/>
      <c r="AE218" s="37"/>
      <c r="AF218" s="37"/>
      <c r="AG218" s="37"/>
      <c r="AH218" s="37"/>
      <c r="AI218" s="37"/>
      <c r="AJ218" s="37"/>
      <c r="AK218" s="60"/>
      <c r="AL218" s="415"/>
      <c r="AM218" s="416"/>
      <c r="AN218" s="420"/>
      <c r="AO218" s="420"/>
      <c r="AP218" s="416"/>
      <c r="AQ218" s="416"/>
      <c r="AR218" s="420"/>
      <c r="AS218" s="544"/>
      <c r="AT218" s="60"/>
      <c r="AU218" s="60"/>
      <c r="AW218" s="59"/>
      <c r="AX218" s="288"/>
      <c r="AY218" s="288"/>
      <c r="AZ218" s="288"/>
      <c r="BA218" s="288"/>
      <c r="BB218" s="288"/>
      <c r="BC218" s="288"/>
      <c r="BD218" s="240"/>
      <c r="BE218" s="240"/>
    </row>
    <row r="219" spans="2:65" s="36" customFormat="1" ht="9" customHeight="1" x14ac:dyDescent="0.15">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60"/>
      <c r="Y219" s="60"/>
      <c r="Z219" s="60"/>
      <c r="AA219" s="60"/>
      <c r="AB219" s="60"/>
      <c r="AC219" s="60"/>
      <c r="AD219" s="37"/>
      <c r="AE219" s="37"/>
      <c r="AF219" s="37"/>
      <c r="AG219" s="37"/>
      <c r="AH219" s="37"/>
      <c r="AI219" s="37"/>
      <c r="AJ219" s="37"/>
      <c r="AK219" s="60"/>
      <c r="AL219" s="417"/>
      <c r="AM219" s="418"/>
      <c r="AN219" s="421"/>
      <c r="AO219" s="421"/>
      <c r="AP219" s="418"/>
      <c r="AQ219" s="418"/>
      <c r="AR219" s="421"/>
      <c r="AS219" s="545"/>
      <c r="AT219" s="60"/>
      <c r="AU219" s="60"/>
      <c r="AW219" s="59"/>
      <c r="AX219" s="288"/>
      <c r="AY219" s="288"/>
      <c r="AZ219" s="288"/>
      <c r="BA219" s="288"/>
      <c r="BB219" s="288"/>
      <c r="BC219" s="288"/>
      <c r="BD219" s="240"/>
      <c r="BE219" s="240"/>
    </row>
    <row r="220" spans="2:65" s="36" customFormat="1" ht="6" customHeight="1" x14ac:dyDescent="0.15">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x14ac:dyDescent="0.15">
      <c r="B221" s="499" t="s">
        <v>54</v>
      </c>
      <c r="C221" s="500"/>
      <c r="D221" s="500"/>
      <c r="E221" s="500"/>
      <c r="F221" s="500"/>
      <c r="G221" s="500"/>
      <c r="H221" s="500"/>
      <c r="I221" s="501"/>
      <c r="J221" s="499" t="s">
        <v>6</v>
      </c>
      <c r="K221" s="500"/>
      <c r="L221" s="500"/>
      <c r="M221" s="500"/>
      <c r="N221" s="508"/>
      <c r="O221" s="511" t="s">
        <v>55</v>
      </c>
      <c r="P221" s="500"/>
      <c r="Q221" s="500"/>
      <c r="R221" s="500"/>
      <c r="S221" s="500"/>
      <c r="T221" s="500"/>
      <c r="U221" s="501"/>
      <c r="V221" s="67" t="s">
        <v>56</v>
      </c>
      <c r="W221" s="68"/>
      <c r="X221" s="68"/>
      <c r="Y221" s="514" t="s">
        <v>57</v>
      </c>
      <c r="Z221" s="514"/>
      <c r="AA221" s="514"/>
      <c r="AB221" s="514"/>
      <c r="AC221" s="514"/>
      <c r="AD221" s="514"/>
      <c r="AE221" s="514"/>
      <c r="AF221" s="514"/>
      <c r="AG221" s="514"/>
      <c r="AH221" s="514"/>
      <c r="AI221" s="68"/>
      <c r="AJ221" s="68"/>
      <c r="AK221" s="69"/>
      <c r="AL221" s="562" t="s">
        <v>285</v>
      </c>
      <c r="AM221" s="562"/>
      <c r="AN221" s="426" t="s">
        <v>34</v>
      </c>
      <c r="AO221" s="426"/>
      <c r="AP221" s="426"/>
      <c r="AQ221" s="426"/>
      <c r="AR221" s="426"/>
      <c r="AS221" s="427"/>
      <c r="AT221" s="60"/>
      <c r="AU221" s="60"/>
      <c r="AW221" s="59"/>
      <c r="AX221" s="288"/>
      <c r="AY221" s="288"/>
      <c r="AZ221" s="288"/>
      <c r="BA221" s="288"/>
      <c r="BB221" s="288"/>
      <c r="BC221" s="288"/>
      <c r="BD221" s="240"/>
      <c r="BE221" s="240"/>
    </row>
    <row r="222" spans="2:65" s="36" customFormat="1" ht="13.5" customHeight="1" x14ac:dyDescent="0.15">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9"/>
      <c r="X222" s="659"/>
      <c r="Y222" s="660"/>
      <c r="Z222" s="569" t="s">
        <v>16</v>
      </c>
      <c r="AA222" s="570"/>
      <c r="AB222" s="570"/>
      <c r="AC222" s="571"/>
      <c r="AD222" s="664" t="s">
        <v>17</v>
      </c>
      <c r="AE222" s="665"/>
      <c r="AF222" s="665"/>
      <c r="AG222" s="666"/>
      <c r="AH222" s="552" t="s">
        <v>145</v>
      </c>
      <c r="AI222" s="553"/>
      <c r="AJ222" s="553"/>
      <c r="AK222" s="554"/>
      <c r="AL222" s="558" t="s">
        <v>286</v>
      </c>
      <c r="AM222" s="558"/>
      <c r="AN222" s="428" t="s">
        <v>19</v>
      </c>
      <c r="AO222" s="429"/>
      <c r="AP222" s="429"/>
      <c r="AQ222" s="429"/>
      <c r="AR222" s="430"/>
      <c r="AS222" s="431"/>
      <c r="AT222" s="60"/>
      <c r="AU222" s="60"/>
      <c r="AW222" s="59"/>
      <c r="AX222" s="288"/>
      <c r="AY222" s="351" t="s">
        <v>312</v>
      </c>
      <c r="AZ222" s="351" t="s">
        <v>312</v>
      </c>
      <c r="BA222" s="351" t="s">
        <v>310</v>
      </c>
      <c r="BB222" s="432" t="s">
        <v>311</v>
      </c>
      <c r="BC222" s="433"/>
      <c r="BD222" s="240"/>
      <c r="BE222" s="240"/>
    </row>
    <row r="223" spans="2:65" s="36" customFormat="1" ht="13.5" customHeight="1" x14ac:dyDescent="0.15">
      <c r="B223" s="505"/>
      <c r="C223" s="506"/>
      <c r="D223" s="506"/>
      <c r="E223" s="506"/>
      <c r="F223" s="506"/>
      <c r="G223" s="506"/>
      <c r="H223" s="506"/>
      <c r="I223" s="507"/>
      <c r="J223" s="505"/>
      <c r="K223" s="506"/>
      <c r="L223" s="506"/>
      <c r="M223" s="506"/>
      <c r="N223" s="510"/>
      <c r="O223" s="513"/>
      <c r="P223" s="506"/>
      <c r="Q223" s="506"/>
      <c r="R223" s="506"/>
      <c r="S223" s="506"/>
      <c r="T223" s="506"/>
      <c r="U223" s="507"/>
      <c r="V223" s="661"/>
      <c r="W223" s="662"/>
      <c r="X223" s="662"/>
      <c r="Y223" s="663"/>
      <c r="Z223" s="572"/>
      <c r="AA223" s="573"/>
      <c r="AB223" s="573"/>
      <c r="AC223" s="574"/>
      <c r="AD223" s="667"/>
      <c r="AE223" s="668"/>
      <c r="AF223" s="668"/>
      <c r="AG223" s="669"/>
      <c r="AH223" s="555"/>
      <c r="AI223" s="556"/>
      <c r="AJ223" s="556"/>
      <c r="AK223" s="557"/>
      <c r="AL223" s="559"/>
      <c r="AM223" s="559"/>
      <c r="AN223" s="458"/>
      <c r="AO223" s="458"/>
      <c r="AP223" s="458"/>
      <c r="AQ223" s="458"/>
      <c r="AR223" s="458"/>
      <c r="AS223" s="459"/>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x14ac:dyDescent="0.15">
      <c r="B224" s="460"/>
      <c r="C224" s="461"/>
      <c r="D224" s="461"/>
      <c r="E224" s="461"/>
      <c r="F224" s="461"/>
      <c r="G224" s="461"/>
      <c r="H224" s="461"/>
      <c r="I224" s="462"/>
      <c r="J224" s="460"/>
      <c r="K224" s="461"/>
      <c r="L224" s="461"/>
      <c r="M224" s="461"/>
      <c r="N224" s="466"/>
      <c r="O224" s="395"/>
      <c r="P224" s="398" t="s">
        <v>0</v>
      </c>
      <c r="Q224" s="393"/>
      <c r="R224" s="388" t="s">
        <v>1</v>
      </c>
      <c r="S224" s="199"/>
      <c r="T224" s="468" t="s">
        <v>60</v>
      </c>
      <c r="U224" s="469"/>
      <c r="V224" s="473"/>
      <c r="W224" s="474"/>
      <c r="X224" s="474"/>
      <c r="Y224" s="78" t="s">
        <v>8</v>
      </c>
      <c r="Z224" s="47"/>
      <c r="AA224" s="48"/>
      <c r="AB224" s="48"/>
      <c r="AC224" s="46" t="s">
        <v>8</v>
      </c>
      <c r="AD224" s="47"/>
      <c r="AE224" s="48"/>
      <c r="AF224" s="48"/>
      <c r="AG224" s="49" t="s">
        <v>8</v>
      </c>
      <c r="AH224" s="450">
        <f>IF(V224="賃金で算定",V225+Z225-AD225,0)</f>
        <v>0</v>
      </c>
      <c r="AI224" s="451"/>
      <c r="AJ224" s="451"/>
      <c r="AK224" s="452"/>
      <c r="AL224" s="70"/>
      <c r="AM224" s="71"/>
      <c r="AN224" s="424"/>
      <c r="AO224" s="425"/>
      <c r="AP224" s="425"/>
      <c r="AQ224" s="425"/>
      <c r="AR224" s="42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x14ac:dyDescent="0.15">
      <c r="B225" s="463"/>
      <c r="C225" s="464"/>
      <c r="D225" s="464"/>
      <c r="E225" s="464"/>
      <c r="F225" s="464"/>
      <c r="G225" s="464"/>
      <c r="H225" s="464"/>
      <c r="I225" s="465"/>
      <c r="J225" s="463"/>
      <c r="K225" s="464"/>
      <c r="L225" s="464"/>
      <c r="M225" s="464"/>
      <c r="N225" s="467"/>
      <c r="O225" s="396"/>
      <c r="P225" s="392" t="s">
        <v>0</v>
      </c>
      <c r="Q225" s="394"/>
      <c r="R225" s="37" t="s">
        <v>1</v>
      </c>
      <c r="S225" s="202"/>
      <c r="T225" s="470" t="s">
        <v>61</v>
      </c>
      <c r="U225" s="471"/>
      <c r="V225" s="493"/>
      <c r="W225" s="494"/>
      <c r="X225" s="494"/>
      <c r="Y225" s="495"/>
      <c r="Z225" s="521"/>
      <c r="AA225" s="522"/>
      <c r="AB225" s="522"/>
      <c r="AC225" s="522"/>
      <c r="AD225" s="521">
        <v>0</v>
      </c>
      <c r="AE225" s="522"/>
      <c r="AF225" s="522"/>
      <c r="AG225" s="523"/>
      <c r="AH225" s="453">
        <f>IF(V224="賃金で算定",0,V225+Z225-AD225)</f>
        <v>0</v>
      </c>
      <c r="AI225" s="453"/>
      <c r="AJ225" s="453"/>
      <c r="AK225" s="454"/>
      <c r="AL225" s="456">
        <f>IF(V224="賃金で算定","賃金で算定",IF(OR(V225=0,$F242="",AV224=""),0,IF(AW224="昔",VLOOKUP($F242,労務比率,AX224,FALSE),IF(AW224="上",VLOOKUP($F242,労務比率,AX224,FALSE),IF(AW224="中",VLOOKUP($F242,労務比率,AX224,FALSE),VLOOKUP($F242,労務比率,AX224,FALSE))))))</f>
        <v>0</v>
      </c>
      <c r="AM225" s="457"/>
      <c r="AN225" s="422">
        <f>IF(V224="賃金で算定",0,INT(AH225*AL225/100))</f>
        <v>0</v>
      </c>
      <c r="AO225" s="423"/>
      <c r="AP225" s="423"/>
      <c r="AQ225" s="423"/>
      <c r="AR225" s="423"/>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x14ac:dyDescent="0.15">
      <c r="B226" s="460"/>
      <c r="C226" s="461"/>
      <c r="D226" s="461"/>
      <c r="E226" s="461"/>
      <c r="F226" s="461"/>
      <c r="G226" s="461"/>
      <c r="H226" s="461"/>
      <c r="I226" s="462"/>
      <c r="J226" s="460"/>
      <c r="K226" s="461"/>
      <c r="L226" s="461"/>
      <c r="M226" s="461"/>
      <c r="N226" s="466"/>
      <c r="O226" s="395"/>
      <c r="P226" s="398" t="s">
        <v>48</v>
      </c>
      <c r="Q226" s="393"/>
      <c r="R226" s="388" t="s">
        <v>49</v>
      </c>
      <c r="S226" s="199"/>
      <c r="T226" s="468" t="s">
        <v>50</v>
      </c>
      <c r="U226" s="469"/>
      <c r="V226" s="473"/>
      <c r="W226" s="474"/>
      <c r="X226" s="474"/>
      <c r="Y226" s="79"/>
      <c r="Z226" s="43"/>
      <c r="AA226" s="44"/>
      <c r="AB226" s="44"/>
      <c r="AC226" s="45"/>
      <c r="AD226" s="43"/>
      <c r="AE226" s="44"/>
      <c r="AF226" s="44"/>
      <c r="AG226" s="50"/>
      <c r="AH226" s="450">
        <f>IF(V226="賃金で算定",V227+Z227-AD227,0)</f>
        <v>0</v>
      </c>
      <c r="AI226" s="451"/>
      <c r="AJ226" s="451"/>
      <c r="AK226" s="452"/>
      <c r="AL226" s="70"/>
      <c r="AM226" s="71"/>
      <c r="AN226" s="424"/>
      <c r="AO226" s="425"/>
      <c r="AP226" s="425"/>
      <c r="AQ226" s="425"/>
      <c r="AR226" s="425"/>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x14ac:dyDescent="0.15">
      <c r="B227" s="463"/>
      <c r="C227" s="464"/>
      <c r="D227" s="464"/>
      <c r="E227" s="464"/>
      <c r="F227" s="464"/>
      <c r="G227" s="464"/>
      <c r="H227" s="464"/>
      <c r="I227" s="465"/>
      <c r="J227" s="463"/>
      <c r="K227" s="464"/>
      <c r="L227" s="464"/>
      <c r="M227" s="464"/>
      <c r="N227" s="467"/>
      <c r="O227" s="396"/>
      <c r="P227" s="399" t="s">
        <v>48</v>
      </c>
      <c r="Q227" s="394"/>
      <c r="R227" s="389" t="s">
        <v>49</v>
      </c>
      <c r="S227" s="202"/>
      <c r="T227" s="470" t="s">
        <v>51</v>
      </c>
      <c r="U227" s="471"/>
      <c r="V227" s="493"/>
      <c r="W227" s="494"/>
      <c r="X227" s="494"/>
      <c r="Y227" s="495"/>
      <c r="Z227" s="521"/>
      <c r="AA227" s="522"/>
      <c r="AB227" s="522"/>
      <c r="AC227" s="522"/>
      <c r="AD227" s="521">
        <v>0</v>
      </c>
      <c r="AE227" s="522"/>
      <c r="AF227" s="522"/>
      <c r="AG227" s="523"/>
      <c r="AH227" s="453">
        <f>IF(V226="賃金で算定",0,V227+Z227-AD227)</f>
        <v>0</v>
      </c>
      <c r="AI227" s="453"/>
      <c r="AJ227" s="453"/>
      <c r="AK227" s="454"/>
      <c r="AL227" s="456">
        <f>IF(V226="賃金で算定","賃金で算定",IF(OR(V227=0,$F242="",AV226=""),0,IF(AW226="昔",VLOOKUP($F242,労務比率,AX226,FALSE),IF(AW226="上",VLOOKUP($F242,労務比率,AX226,FALSE),IF(AW226="中",VLOOKUP($F242,労務比率,AX226,FALSE),VLOOKUP($F242,労務比率,AX226,FALSE))))))</f>
        <v>0</v>
      </c>
      <c r="AM227" s="457"/>
      <c r="AN227" s="422">
        <f>IF(V226="賃金で算定",0,INT(AH227*AL227/100))</f>
        <v>0</v>
      </c>
      <c r="AO227" s="423"/>
      <c r="AP227" s="423"/>
      <c r="AQ227" s="423"/>
      <c r="AR227" s="423"/>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x14ac:dyDescent="0.15">
      <c r="B228" s="460"/>
      <c r="C228" s="461"/>
      <c r="D228" s="461"/>
      <c r="E228" s="461"/>
      <c r="F228" s="461"/>
      <c r="G228" s="461"/>
      <c r="H228" s="461"/>
      <c r="I228" s="462"/>
      <c r="J228" s="460"/>
      <c r="K228" s="461"/>
      <c r="L228" s="461"/>
      <c r="M228" s="461"/>
      <c r="N228" s="466"/>
      <c r="O228" s="395"/>
      <c r="P228" s="398" t="s">
        <v>48</v>
      </c>
      <c r="Q228" s="393"/>
      <c r="R228" s="388" t="s">
        <v>49</v>
      </c>
      <c r="S228" s="199"/>
      <c r="T228" s="468" t="s">
        <v>50</v>
      </c>
      <c r="U228" s="469"/>
      <c r="V228" s="473"/>
      <c r="W228" s="474"/>
      <c r="X228" s="474"/>
      <c r="Y228" s="79"/>
      <c r="Z228" s="43"/>
      <c r="AA228" s="44"/>
      <c r="AB228" s="44"/>
      <c r="AC228" s="45"/>
      <c r="AD228" s="43"/>
      <c r="AE228" s="44"/>
      <c r="AF228" s="44"/>
      <c r="AG228" s="50"/>
      <c r="AH228" s="450">
        <f>IF(V228="賃金で算定",V229+Z229-AD229,0)</f>
        <v>0</v>
      </c>
      <c r="AI228" s="451"/>
      <c r="AJ228" s="451"/>
      <c r="AK228" s="452"/>
      <c r="AL228" s="70"/>
      <c r="AM228" s="71"/>
      <c r="AN228" s="424"/>
      <c r="AO228" s="425"/>
      <c r="AP228" s="425"/>
      <c r="AQ228" s="425"/>
      <c r="AR228" s="425"/>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x14ac:dyDescent="0.15">
      <c r="B229" s="463"/>
      <c r="C229" s="464"/>
      <c r="D229" s="464"/>
      <c r="E229" s="464"/>
      <c r="F229" s="464"/>
      <c r="G229" s="464"/>
      <c r="H229" s="464"/>
      <c r="I229" s="465"/>
      <c r="J229" s="463"/>
      <c r="K229" s="464"/>
      <c r="L229" s="464"/>
      <c r="M229" s="464"/>
      <c r="N229" s="467"/>
      <c r="O229" s="396"/>
      <c r="P229" s="399" t="s">
        <v>48</v>
      </c>
      <c r="Q229" s="394"/>
      <c r="R229" s="389" t="s">
        <v>49</v>
      </c>
      <c r="S229" s="202"/>
      <c r="T229" s="470" t="s">
        <v>51</v>
      </c>
      <c r="U229" s="471"/>
      <c r="V229" s="493"/>
      <c r="W229" s="494"/>
      <c r="X229" s="494"/>
      <c r="Y229" s="495"/>
      <c r="Z229" s="493"/>
      <c r="AA229" s="494"/>
      <c r="AB229" s="494"/>
      <c r="AC229" s="494"/>
      <c r="AD229" s="493">
        <v>0</v>
      </c>
      <c r="AE229" s="494"/>
      <c r="AF229" s="494"/>
      <c r="AG229" s="495"/>
      <c r="AH229" s="453">
        <f>IF(V228="賃金で算定",0,V229+Z229-AD229)</f>
        <v>0</v>
      </c>
      <c r="AI229" s="453"/>
      <c r="AJ229" s="453"/>
      <c r="AK229" s="454"/>
      <c r="AL229" s="456">
        <f>IF(V228="賃金で算定","賃金で算定",IF(OR(V229=0,$F242="",AV228=""),0,IF(AW228="昔",VLOOKUP($F242,労務比率,AX228,FALSE),IF(AW228="上",VLOOKUP($F242,労務比率,AX228,FALSE),IF(AW228="中",VLOOKUP($F242,労務比率,AX228,FALSE),VLOOKUP($F242,労務比率,AX228,FALSE))))))</f>
        <v>0</v>
      </c>
      <c r="AM229" s="457"/>
      <c r="AN229" s="422">
        <f>IF(V228="賃金で算定",0,INT(AH229*AL229/100))</f>
        <v>0</v>
      </c>
      <c r="AO229" s="423"/>
      <c r="AP229" s="423"/>
      <c r="AQ229" s="423"/>
      <c r="AR229" s="423"/>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x14ac:dyDescent="0.15">
      <c r="B230" s="460"/>
      <c r="C230" s="461"/>
      <c r="D230" s="461"/>
      <c r="E230" s="461"/>
      <c r="F230" s="461"/>
      <c r="G230" s="461"/>
      <c r="H230" s="461"/>
      <c r="I230" s="462"/>
      <c r="J230" s="460"/>
      <c r="K230" s="461"/>
      <c r="L230" s="461"/>
      <c r="M230" s="461"/>
      <c r="N230" s="466"/>
      <c r="O230" s="395"/>
      <c r="P230" s="398" t="s">
        <v>48</v>
      </c>
      <c r="Q230" s="393"/>
      <c r="R230" s="388" t="s">
        <v>49</v>
      </c>
      <c r="S230" s="199"/>
      <c r="T230" s="468" t="s">
        <v>50</v>
      </c>
      <c r="U230" s="469"/>
      <c r="V230" s="473"/>
      <c r="W230" s="474"/>
      <c r="X230" s="474"/>
      <c r="Y230" s="80"/>
      <c r="Z230" s="39"/>
      <c r="AA230" s="40"/>
      <c r="AB230" s="40"/>
      <c r="AC230" s="51"/>
      <c r="AD230" s="39"/>
      <c r="AE230" s="40"/>
      <c r="AF230" s="40"/>
      <c r="AG230" s="52"/>
      <c r="AH230" s="450">
        <f>IF(V230="賃金で算定",V231+Z231-AD231,0)</f>
        <v>0</v>
      </c>
      <c r="AI230" s="451"/>
      <c r="AJ230" s="451"/>
      <c r="AK230" s="452"/>
      <c r="AL230" s="70"/>
      <c r="AM230" s="71"/>
      <c r="AN230" s="424"/>
      <c r="AO230" s="425"/>
      <c r="AP230" s="425"/>
      <c r="AQ230" s="425"/>
      <c r="AR230" s="425"/>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x14ac:dyDescent="0.15">
      <c r="B231" s="463"/>
      <c r="C231" s="464"/>
      <c r="D231" s="464"/>
      <c r="E231" s="464"/>
      <c r="F231" s="464"/>
      <c r="G231" s="464"/>
      <c r="H231" s="464"/>
      <c r="I231" s="465"/>
      <c r="J231" s="463"/>
      <c r="K231" s="464"/>
      <c r="L231" s="464"/>
      <c r="M231" s="464"/>
      <c r="N231" s="467"/>
      <c r="O231" s="396"/>
      <c r="P231" s="399" t="s">
        <v>48</v>
      </c>
      <c r="Q231" s="394"/>
      <c r="R231" s="389" t="s">
        <v>49</v>
      </c>
      <c r="S231" s="202"/>
      <c r="T231" s="470" t="s">
        <v>51</v>
      </c>
      <c r="U231" s="471"/>
      <c r="V231" s="493"/>
      <c r="W231" s="494"/>
      <c r="X231" s="494"/>
      <c r="Y231" s="495"/>
      <c r="Z231" s="521"/>
      <c r="AA231" s="522"/>
      <c r="AB231" s="522"/>
      <c r="AC231" s="522"/>
      <c r="AD231" s="521">
        <v>0</v>
      </c>
      <c r="AE231" s="522"/>
      <c r="AF231" s="522"/>
      <c r="AG231" s="523"/>
      <c r="AH231" s="453">
        <f>IF(V230="賃金で算定",0,V231+Z231-AD231)</f>
        <v>0</v>
      </c>
      <c r="AI231" s="453"/>
      <c r="AJ231" s="453"/>
      <c r="AK231" s="454"/>
      <c r="AL231" s="456">
        <f>IF(V230="賃金で算定","賃金で算定",IF(OR(V231=0,$F242="",AV230=""),0,IF(AW230="昔",VLOOKUP($F242,労務比率,AX230,FALSE),IF(AW230="上",VLOOKUP($F242,労務比率,AX230,FALSE),IF(AW230="中",VLOOKUP($F242,労務比率,AX230,FALSE),VLOOKUP($F242,労務比率,AX230,FALSE))))))</f>
        <v>0</v>
      </c>
      <c r="AM231" s="457"/>
      <c r="AN231" s="422">
        <f>IF(V230="賃金で算定",0,INT(AH231*AL231/100))</f>
        <v>0</v>
      </c>
      <c r="AO231" s="423"/>
      <c r="AP231" s="423"/>
      <c r="AQ231" s="423"/>
      <c r="AR231" s="423"/>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x14ac:dyDescent="0.15">
      <c r="B232" s="460"/>
      <c r="C232" s="461"/>
      <c r="D232" s="461"/>
      <c r="E232" s="461"/>
      <c r="F232" s="461"/>
      <c r="G232" s="461"/>
      <c r="H232" s="461"/>
      <c r="I232" s="462"/>
      <c r="J232" s="460"/>
      <c r="K232" s="461"/>
      <c r="L232" s="461"/>
      <c r="M232" s="461"/>
      <c r="N232" s="466"/>
      <c r="O232" s="395"/>
      <c r="P232" s="398" t="s">
        <v>48</v>
      </c>
      <c r="Q232" s="393"/>
      <c r="R232" s="388" t="s">
        <v>49</v>
      </c>
      <c r="S232" s="199"/>
      <c r="T232" s="468" t="s">
        <v>50</v>
      </c>
      <c r="U232" s="469"/>
      <c r="V232" s="473"/>
      <c r="W232" s="474"/>
      <c r="X232" s="474"/>
      <c r="Y232" s="79"/>
      <c r="Z232" s="43"/>
      <c r="AA232" s="44"/>
      <c r="AB232" s="44"/>
      <c r="AC232" s="45"/>
      <c r="AD232" s="43"/>
      <c r="AE232" s="44"/>
      <c r="AF232" s="44"/>
      <c r="AG232" s="50"/>
      <c r="AH232" s="450">
        <f>IF(V232="賃金で算定",V233+Z233-AD233,0)</f>
        <v>0</v>
      </c>
      <c r="AI232" s="451"/>
      <c r="AJ232" s="451"/>
      <c r="AK232" s="452"/>
      <c r="AL232" s="70"/>
      <c r="AM232" s="71"/>
      <c r="AN232" s="424"/>
      <c r="AO232" s="425"/>
      <c r="AP232" s="425"/>
      <c r="AQ232" s="425"/>
      <c r="AR232" s="425"/>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x14ac:dyDescent="0.15">
      <c r="B233" s="463"/>
      <c r="C233" s="464"/>
      <c r="D233" s="464"/>
      <c r="E233" s="464"/>
      <c r="F233" s="464"/>
      <c r="G233" s="464"/>
      <c r="H233" s="464"/>
      <c r="I233" s="465"/>
      <c r="J233" s="463"/>
      <c r="K233" s="464"/>
      <c r="L233" s="464"/>
      <c r="M233" s="464"/>
      <c r="N233" s="467"/>
      <c r="O233" s="396"/>
      <c r="P233" s="399" t="s">
        <v>48</v>
      </c>
      <c r="Q233" s="394"/>
      <c r="R233" s="389" t="s">
        <v>49</v>
      </c>
      <c r="S233" s="202"/>
      <c r="T233" s="470" t="s">
        <v>51</v>
      </c>
      <c r="U233" s="471"/>
      <c r="V233" s="493"/>
      <c r="W233" s="494"/>
      <c r="X233" s="494"/>
      <c r="Y233" s="495"/>
      <c r="Z233" s="493"/>
      <c r="AA233" s="494"/>
      <c r="AB233" s="494"/>
      <c r="AC233" s="494"/>
      <c r="AD233" s="521">
        <v>0</v>
      </c>
      <c r="AE233" s="522"/>
      <c r="AF233" s="522"/>
      <c r="AG233" s="523"/>
      <c r="AH233" s="453">
        <f>IF(V232="賃金で算定",0,V233+Z233-AD233)</f>
        <v>0</v>
      </c>
      <c r="AI233" s="453"/>
      <c r="AJ233" s="453"/>
      <c r="AK233" s="454"/>
      <c r="AL233" s="456">
        <f>IF(V232="賃金で算定","賃金で算定",IF(OR(V233=0,$F242="",AV232=""),0,IF(AW232="昔",VLOOKUP($F242,労務比率,AX232,FALSE),IF(AW232="上",VLOOKUP($F242,労務比率,AX232,FALSE),IF(AW232="中",VLOOKUP($F242,労務比率,AX232,FALSE),VLOOKUP($F242,労務比率,AX232,FALSE))))))</f>
        <v>0</v>
      </c>
      <c r="AM233" s="457"/>
      <c r="AN233" s="422">
        <f>IF(V232="賃金で算定",0,INT(AH233*AL233/100))</f>
        <v>0</v>
      </c>
      <c r="AO233" s="423"/>
      <c r="AP233" s="423"/>
      <c r="AQ233" s="423"/>
      <c r="AR233" s="423"/>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x14ac:dyDescent="0.15">
      <c r="B234" s="460"/>
      <c r="C234" s="461"/>
      <c r="D234" s="461"/>
      <c r="E234" s="461"/>
      <c r="F234" s="461"/>
      <c r="G234" s="461"/>
      <c r="H234" s="461"/>
      <c r="I234" s="462"/>
      <c r="J234" s="460"/>
      <c r="K234" s="461"/>
      <c r="L234" s="461"/>
      <c r="M234" s="461"/>
      <c r="N234" s="466"/>
      <c r="O234" s="395"/>
      <c r="P234" s="398" t="s">
        <v>48</v>
      </c>
      <c r="Q234" s="393"/>
      <c r="R234" s="388" t="s">
        <v>49</v>
      </c>
      <c r="S234" s="199"/>
      <c r="T234" s="468" t="s">
        <v>50</v>
      </c>
      <c r="U234" s="469"/>
      <c r="V234" s="473"/>
      <c r="W234" s="474"/>
      <c r="X234" s="474"/>
      <c r="Y234" s="79"/>
      <c r="Z234" s="43"/>
      <c r="AA234" s="44"/>
      <c r="AB234" s="44"/>
      <c r="AC234" s="45"/>
      <c r="AD234" s="43"/>
      <c r="AE234" s="44"/>
      <c r="AF234" s="44"/>
      <c r="AG234" s="50"/>
      <c r="AH234" s="450">
        <f>IF(V234="賃金で算定",V235+Z235-AD235,0)</f>
        <v>0</v>
      </c>
      <c r="AI234" s="451"/>
      <c r="AJ234" s="451"/>
      <c r="AK234" s="452"/>
      <c r="AL234" s="70"/>
      <c r="AM234" s="71"/>
      <c r="AN234" s="424"/>
      <c r="AO234" s="425"/>
      <c r="AP234" s="425"/>
      <c r="AQ234" s="425"/>
      <c r="AR234" s="425"/>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x14ac:dyDescent="0.15">
      <c r="B235" s="463"/>
      <c r="C235" s="464"/>
      <c r="D235" s="464"/>
      <c r="E235" s="464"/>
      <c r="F235" s="464"/>
      <c r="G235" s="464"/>
      <c r="H235" s="464"/>
      <c r="I235" s="465"/>
      <c r="J235" s="463"/>
      <c r="K235" s="464"/>
      <c r="L235" s="464"/>
      <c r="M235" s="464"/>
      <c r="N235" s="467"/>
      <c r="O235" s="396"/>
      <c r="P235" s="399" t="s">
        <v>48</v>
      </c>
      <c r="Q235" s="394"/>
      <c r="R235" s="389" t="s">
        <v>49</v>
      </c>
      <c r="S235" s="202"/>
      <c r="T235" s="470" t="s">
        <v>51</v>
      </c>
      <c r="U235" s="471"/>
      <c r="V235" s="493"/>
      <c r="W235" s="494"/>
      <c r="X235" s="494"/>
      <c r="Y235" s="495"/>
      <c r="Z235" s="493"/>
      <c r="AA235" s="494"/>
      <c r="AB235" s="494"/>
      <c r="AC235" s="494"/>
      <c r="AD235" s="521">
        <v>0</v>
      </c>
      <c r="AE235" s="522"/>
      <c r="AF235" s="522"/>
      <c r="AG235" s="523"/>
      <c r="AH235" s="453">
        <f>IF(V234="賃金で算定",0,V235+Z235-AD235)</f>
        <v>0</v>
      </c>
      <c r="AI235" s="453"/>
      <c r="AJ235" s="453"/>
      <c r="AK235" s="454"/>
      <c r="AL235" s="456">
        <f>IF(V234="賃金で算定","賃金で算定",IF(OR(V235=0,$F242="",AV234=""),0,IF(AW234="昔",VLOOKUP($F242,労務比率,AX234,FALSE),IF(AW234="上",VLOOKUP($F242,労務比率,AX234,FALSE),IF(AW234="中",VLOOKUP($F242,労務比率,AX234,FALSE),VLOOKUP($F242,労務比率,AX234,FALSE))))))</f>
        <v>0</v>
      </c>
      <c r="AM235" s="457"/>
      <c r="AN235" s="422">
        <f>IF(V234="賃金で算定",0,INT(AH235*AL235/100))</f>
        <v>0</v>
      </c>
      <c r="AO235" s="423"/>
      <c r="AP235" s="423"/>
      <c r="AQ235" s="423"/>
      <c r="AR235" s="423"/>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x14ac:dyDescent="0.15">
      <c r="B236" s="460"/>
      <c r="C236" s="461"/>
      <c r="D236" s="461"/>
      <c r="E236" s="461"/>
      <c r="F236" s="461"/>
      <c r="G236" s="461"/>
      <c r="H236" s="461"/>
      <c r="I236" s="462"/>
      <c r="J236" s="460"/>
      <c r="K236" s="461"/>
      <c r="L236" s="461"/>
      <c r="M236" s="461"/>
      <c r="N236" s="466"/>
      <c r="O236" s="395"/>
      <c r="P236" s="398" t="s">
        <v>48</v>
      </c>
      <c r="Q236" s="393"/>
      <c r="R236" s="388" t="s">
        <v>49</v>
      </c>
      <c r="S236" s="199"/>
      <c r="T236" s="468" t="s">
        <v>50</v>
      </c>
      <c r="U236" s="469"/>
      <c r="V236" s="473"/>
      <c r="W236" s="474"/>
      <c r="X236" s="474"/>
      <c r="Y236" s="79"/>
      <c r="Z236" s="43"/>
      <c r="AA236" s="44"/>
      <c r="AB236" s="44"/>
      <c r="AC236" s="45"/>
      <c r="AD236" s="43"/>
      <c r="AE236" s="44"/>
      <c r="AF236" s="44"/>
      <c r="AG236" s="50"/>
      <c r="AH236" s="450">
        <f>IF(V236="賃金で算定",V237+Z237-AD237,0)</f>
        <v>0</v>
      </c>
      <c r="AI236" s="451"/>
      <c r="AJ236" s="451"/>
      <c r="AK236" s="452"/>
      <c r="AL236" s="70"/>
      <c r="AM236" s="71"/>
      <c r="AN236" s="424"/>
      <c r="AO236" s="425"/>
      <c r="AP236" s="425"/>
      <c r="AQ236" s="425"/>
      <c r="AR236" s="425"/>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x14ac:dyDescent="0.15">
      <c r="B237" s="463"/>
      <c r="C237" s="464"/>
      <c r="D237" s="464"/>
      <c r="E237" s="464"/>
      <c r="F237" s="464"/>
      <c r="G237" s="464"/>
      <c r="H237" s="464"/>
      <c r="I237" s="465"/>
      <c r="J237" s="463"/>
      <c r="K237" s="464"/>
      <c r="L237" s="464"/>
      <c r="M237" s="464"/>
      <c r="N237" s="467"/>
      <c r="O237" s="396"/>
      <c r="P237" s="399" t="s">
        <v>48</v>
      </c>
      <c r="Q237" s="394"/>
      <c r="R237" s="389" t="s">
        <v>49</v>
      </c>
      <c r="S237" s="202"/>
      <c r="T237" s="470" t="s">
        <v>51</v>
      </c>
      <c r="U237" s="471"/>
      <c r="V237" s="493"/>
      <c r="W237" s="494"/>
      <c r="X237" s="494"/>
      <c r="Y237" s="495"/>
      <c r="Z237" s="493"/>
      <c r="AA237" s="494"/>
      <c r="AB237" s="494"/>
      <c r="AC237" s="494"/>
      <c r="AD237" s="521">
        <v>0</v>
      </c>
      <c r="AE237" s="522"/>
      <c r="AF237" s="522"/>
      <c r="AG237" s="523"/>
      <c r="AH237" s="453">
        <f>IF(V236="賃金で算定",0,V237+Z237-AD237)</f>
        <v>0</v>
      </c>
      <c r="AI237" s="453"/>
      <c r="AJ237" s="453"/>
      <c r="AK237" s="454"/>
      <c r="AL237" s="456">
        <f>IF(V236="賃金で算定","賃金で算定",IF(OR(V237=0,$F242="",AV236=""),0,IF(AW236="昔",VLOOKUP($F242,労務比率,AX236,FALSE),IF(AW236="上",VLOOKUP($F242,労務比率,AX236,FALSE),IF(AW236="中",VLOOKUP($F242,労務比率,AX236,FALSE),VLOOKUP($F242,労務比率,AX236,FALSE))))))</f>
        <v>0</v>
      </c>
      <c r="AM237" s="457"/>
      <c r="AN237" s="422">
        <f>IF(V236="賃金で算定",0,INT(AH237*AL237/100))</f>
        <v>0</v>
      </c>
      <c r="AO237" s="423"/>
      <c r="AP237" s="423"/>
      <c r="AQ237" s="423"/>
      <c r="AR237" s="423"/>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x14ac:dyDescent="0.15">
      <c r="B238" s="460"/>
      <c r="C238" s="461"/>
      <c r="D238" s="461"/>
      <c r="E238" s="461"/>
      <c r="F238" s="461"/>
      <c r="G238" s="461"/>
      <c r="H238" s="461"/>
      <c r="I238" s="462"/>
      <c r="J238" s="460"/>
      <c r="K238" s="461"/>
      <c r="L238" s="461"/>
      <c r="M238" s="461"/>
      <c r="N238" s="466"/>
      <c r="O238" s="395"/>
      <c r="P238" s="398" t="s">
        <v>48</v>
      </c>
      <c r="Q238" s="393"/>
      <c r="R238" s="388" t="s">
        <v>49</v>
      </c>
      <c r="S238" s="199"/>
      <c r="T238" s="468" t="s">
        <v>50</v>
      </c>
      <c r="U238" s="469"/>
      <c r="V238" s="473"/>
      <c r="W238" s="474"/>
      <c r="X238" s="474"/>
      <c r="Y238" s="79"/>
      <c r="Z238" s="43"/>
      <c r="AA238" s="44"/>
      <c r="AB238" s="44"/>
      <c r="AC238" s="45"/>
      <c r="AD238" s="43"/>
      <c r="AE238" s="44"/>
      <c r="AF238" s="44"/>
      <c r="AG238" s="50"/>
      <c r="AH238" s="450">
        <f>IF(V238="賃金で算定",V239+Z239-AD239,0)</f>
        <v>0</v>
      </c>
      <c r="AI238" s="451"/>
      <c r="AJ238" s="451"/>
      <c r="AK238" s="452"/>
      <c r="AL238" s="70"/>
      <c r="AM238" s="71"/>
      <c r="AN238" s="424"/>
      <c r="AO238" s="425"/>
      <c r="AP238" s="425"/>
      <c r="AQ238" s="425"/>
      <c r="AR238" s="425"/>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x14ac:dyDescent="0.15">
      <c r="B239" s="463"/>
      <c r="C239" s="464"/>
      <c r="D239" s="464"/>
      <c r="E239" s="464"/>
      <c r="F239" s="464"/>
      <c r="G239" s="464"/>
      <c r="H239" s="464"/>
      <c r="I239" s="465"/>
      <c r="J239" s="463"/>
      <c r="K239" s="464"/>
      <c r="L239" s="464"/>
      <c r="M239" s="464"/>
      <c r="N239" s="467"/>
      <c r="O239" s="396"/>
      <c r="P239" s="399" t="s">
        <v>48</v>
      </c>
      <c r="Q239" s="394"/>
      <c r="R239" s="389" t="s">
        <v>49</v>
      </c>
      <c r="S239" s="202"/>
      <c r="T239" s="470" t="s">
        <v>51</v>
      </c>
      <c r="U239" s="471"/>
      <c r="V239" s="493"/>
      <c r="W239" s="494"/>
      <c r="X239" s="494"/>
      <c r="Y239" s="495"/>
      <c r="Z239" s="493"/>
      <c r="AA239" s="494"/>
      <c r="AB239" s="494"/>
      <c r="AC239" s="494"/>
      <c r="AD239" s="521">
        <v>0</v>
      </c>
      <c r="AE239" s="522"/>
      <c r="AF239" s="522"/>
      <c r="AG239" s="523"/>
      <c r="AH239" s="453">
        <f>IF(V238="賃金で算定",0,V239+Z239-AD239)</f>
        <v>0</v>
      </c>
      <c r="AI239" s="453"/>
      <c r="AJ239" s="453"/>
      <c r="AK239" s="454"/>
      <c r="AL239" s="456">
        <f>IF(V238="賃金で算定","賃金で算定",IF(OR(V239=0,$F242="",AV238=""),0,IF(AW238="昔",VLOOKUP($F242,労務比率,AX238,FALSE),IF(AW238="上",VLOOKUP($F242,労務比率,AX238,FALSE),IF(AW238="中",VLOOKUP($F242,労務比率,AX238,FALSE),VLOOKUP($F242,労務比率,AX238,FALSE))))))</f>
        <v>0</v>
      </c>
      <c r="AM239" s="457"/>
      <c r="AN239" s="422">
        <f>IF(V238="賃金で算定",0,INT(AH239*AL239/100))</f>
        <v>0</v>
      </c>
      <c r="AO239" s="423"/>
      <c r="AP239" s="423"/>
      <c r="AQ239" s="423"/>
      <c r="AR239" s="423"/>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x14ac:dyDescent="0.15">
      <c r="B240" s="460"/>
      <c r="C240" s="461"/>
      <c r="D240" s="461"/>
      <c r="E240" s="461"/>
      <c r="F240" s="461"/>
      <c r="G240" s="461"/>
      <c r="H240" s="461"/>
      <c r="I240" s="462"/>
      <c r="J240" s="460"/>
      <c r="K240" s="461"/>
      <c r="L240" s="461"/>
      <c r="M240" s="461"/>
      <c r="N240" s="466"/>
      <c r="O240" s="395"/>
      <c r="P240" s="398" t="s">
        <v>48</v>
      </c>
      <c r="Q240" s="393"/>
      <c r="R240" s="388" t="s">
        <v>49</v>
      </c>
      <c r="S240" s="199"/>
      <c r="T240" s="468" t="s">
        <v>50</v>
      </c>
      <c r="U240" s="469"/>
      <c r="V240" s="473"/>
      <c r="W240" s="474"/>
      <c r="X240" s="474"/>
      <c r="Y240" s="79"/>
      <c r="Z240" s="43"/>
      <c r="AA240" s="44"/>
      <c r="AB240" s="44"/>
      <c r="AC240" s="45"/>
      <c r="AD240" s="43"/>
      <c r="AE240" s="44"/>
      <c r="AF240" s="44"/>
      <c r="AG240" s="50"/>
      <c r="AH240" s="450">
        <f>IF(V240="賃金で算定",V241+Z241-AD241,0)</f>
        <v>0</v>
      </c>
      <c r="AI240" s="451"/>
      <c r="AJ240" s="451"/>
      <c r="AK240" s="452"/>
      <c r="AL240" s="70"/>
      <c r="AM240" s="71"/>
      <c r="AN240" s="424"/>
      <c r="AO240" s="425"/>
      <c r="AP240" s="425"/>
      <c r="AQ240" s="425"/>
      <c r="AR240" s="425"/>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x14ac:dyDescent="0.15">
      <c r="B241" s="463"/>
      <c r="C241" s="464"/>
      <c r="D241" s="464"/>
      <c r="E241" s="464"/>
      <c r="F241" s="464"/>
      <c r="G241" s="464"/>
      <c r="H241" s="464"/>
      <c r="I241" s="465"/>
      <c r="J241" s="463"/>
      <c r="K241" s="464"/>
      <c r="L241" s="464"/>
      <c r="M241" s="464"/>
      <c r="N241" s="467"/>
      <c r="O241" s="396"/>
      <c r="P241" s="397" t="s">
        <v>48</v>
      </c>
      <c r="Q241" s="394"/>
      <c r="R241" s="389" t="s">
        <v>49</v>
      </c>
      <c r="S241" s="202"/>
      <c r="T241" s="470" t="s">
        <v>51</v>
      </c>
      <c r="U241" s="471"/>
      <c r="V241" s="493"/>
      <c r="W241" s="494"/>
      <c r="X241" s="494"/>
      <c r="Y241" s="495"/>
      <c r="Z241" s="493"/>
      <c r="AA241" s="494"/>
      <c r="AB241" s="494"/>
      <c r="AC241" s="494"/>
      <c r="AD241" s="521">
        <v>0</v>
      </c>
      <c r="AE241" s="522"/>
      <c r="AF241" s="522"/>
      <c r="AG241" s="523"/>
      <c r="AH241" s="422">
        <f>IF(V240="賃金で算定",0,V241+Z241-AD241)</f>
        <v>0</v>
      </c>
      <c r="AI241" s="423"/>
      <c r="AJ241" s="423"/>
      <c r="AK241" s="472"/>
      <c r="AL241" s="456">
        <f>IF(V240="賃金で算定","賃金で算定",IF(OR(V241=0,$F242="",AV240=""),0,IF(AW240="昔",VLOOKUP($F242,労務比率,AX240,FALSE),IF(AW240="上",VLOOKUP($F242,労務比率,AX240,FALSE),IF(AW240="中",VLOOKUP($F242,労務比率,AX240,FALSE),VLOOKUP($F242,労務比率,AX240,FALSE))))))</f>
        <v>0</v>
      </c>
      <c r="AM241" s="457"/>
      <c r="AN241" s="422">
        <f>IF(V240="賃金で算定",0,INT(AH241*AL241/100))</f>
        <v>0</v>
      </c>
      <c r="AO241" s="423"/>
      <c r="AP241" s="423"/>
      <c r="AQ241" s="423"/>
      <c r="AR241" s="423"/>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x14ac:dyDescent="0.15">
      <c r="B242" s="475" t="s">
        <v>144</v>
      </c>
      <c r="C242" s="476"/>
      <c r="D242" s="476"/>
      <c r="E242" s="477"/>
      <c r="F242" s="484"/>
      <c r="G242" s="485"/>
      <c r="H242" s="485"/>
      <c r="I242" s="485"/>
      <c r="J242" s="485"/>
      <c r="K242" s="485"/>
      <c r="L242" s="485"/>
      <c r="M242" s="485"/>
      <c r="N242" s="486"/>
      <c r="O242" s="475" t="s">
        <v>52</v>
      </c>
      <c r="P242" s="476"/>
      <c r="Q242" s="476"/>
      <c r="R242" s="476"/>
      <c r="S242" s="476"/>
      <c r="T242" s="476"/>
      <c r="U242" s="477"/>
      <c r="V242" s="496">
        <f>AH242</f>
        <v>0</v>
      </c>
      <c r="W242" s="497"/>
      <c r="X242" s="497"/>
      <c r="Y242" s="498"/>
      <c r="Z242" s="324"/>
      <c r="AA242" s="325"/>
      <c r="AB242" s="325"/>
      <c r="AC242" s="45"/>
      <c r="AD242" s="324"/>
      <c r="AE242" s="325"/>
      <c r="AF242" s="325"/>
      <c r="AG242" s="45"/>
      <c r="AH242" s="450">
        <f>AH224+AH226+AH228+AH230+AH232+AH234+AH236+AH238+AH240</f>
        <v>0</v>
      </c>
      <c r="AI242" s="451"/>
      <c r="AJ242" s="451"/>
      <c r="AK242" s="452"/>
      <c r="AL242" s="72"/>
      <c r="AM242" s="73"/>
      <c r="AN242" s="450">
        <f>AN224+AN226+AN228+AN230+AN232+AN234+AN236+AN238+AN240</f>
        <v>0</v>
      </c>
      <c r="AO242" s="451"/>
      <c r="AP242" s="451"/>
      <c r="AQ242" s="451"/>
      <c r="AR242" s="451"/>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x14ac:dyDescent="0.15">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3"/>
      <c r="X243" s="453"/>
      <c r="Y243" s="454"/>
      <c r="Z243" s="561">
        <f>Z225+Z227+Z229+Z231+Z233+Z235+Z237+Z239+Z241</f>
        <v>0</v>
      </c>
      <c r="AA243" s="453"/>
      <c r="AB243" s="453"/>
      <c r="AC243" s="453"/>
      <c r="AD243" s="561">
        <f>AD225+AD227+AD229+AD231+AD233+AD235+AD237+AD239+AD241</f>
        <v>0</v>
      </c>
      <c r="AE243" s="453"/>
      <c r="AF243" s="453"/>
      <c r="AG243" s="453"/>
      <c r="AH243" s="561">
        <f>AY243</f>
        <v>0</v>
      </c>
      <c r="AI243" s="453"/>
      <c r="AJ243" s="453"/>
      <c r="AK243" s="453"/>
      <c r="AL243" s="331"/>
      <c r="AM243" s="332"/>
      <c r="AN243" s="561">
        <f>BB243</f>
        <v>0</v>
      </c>
      <c r="AO243" s="453"/>
      <c r="AP243" s="453"/>
      <c r="AQ243" s="453"/>
      <c r="AR243" s="453"/>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x14ac:dyDescent="0.15">
      <c r="B244" s="481"/>
      <c r="C244" s="482"/>
      <c r="D244" s="482"/>
      <c r="E244" s="483"/>
      <c r="F244" s="490"/>
      <c r="G244" s="491"/>
      <c r="H244" s="491"/>
      <c r="I244" s="491"/>
      <c r="J244" s="491"/>
      <c r="K244" s="491"/>
      <c r="L244" s="491"/>
      <c r="M244" s="491"/>
      <c r="N244" s="492"/>
      <c r="O244" s="481"/>
      <c r="P244" s="482"/>
      <c r="Q244" s="482"/>
      <c r="R244" s="482"/>
      <c r="S244" s="482"/>
      <c r="T244" s="482"/>
      <c r="U244" s="483"/>
      <c r="V244" s="422"/>
      <c r="W244" s="423"/>
      <c r="X244" s="423"/>
      <c r="Y244" s="472"/>
      <c r="Z244" s="422"/>
      <c r="AA244" s="423"/>
      <c r="AB244" s="423"/>
      <c r="AC244" s="423"/>
      <c r="AD244" s="422"/>
      <c r="AE244" s="423"/>
      <c r="AF244" s="423"/>
      <c r="AG244" s="423"/>
      <c r="AH244" s="422">
        <f>AZ244</f>
        <v>0</v>
      </c>
      <c r="AI244" s="423"/>
      <c r="AJ244" s="423"/>
      <c r="AK244" s="472"/>
      <c r="AL244" s="329"/>
      <c r="AM244" s="330"/>
      <c r="AN244" s="422">
        <f>BC244</f>
        <v>0</v>
      </c>
      <c r="AO244" s="423"/>
      <c r="AP244" s="423"/>
      <c r="AQ244" s="423"/>
      <c r="AR244" s="423"/>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x14ac:dyDescent="0.15">
      <c r="AD245" s="1" t="str">
        <f>IF(AND($F242="",$V242+$V243&gt;0),"事業の種類を選択してください。","")</f>
        <v/>
      </c>
      <c r="AE245" s="1"/>
      <c r="AF245" s="1"/>
      <c r="AG245" s="1"/>
      <c r="AH245" s="1"/>
      <c r="AI245" s="1"/>
      <c r="AJ245" s="1"/>
      <c r="AK245" s="1"/>
      <c r="AL245" s="1"/>
      <c r="AM245" s="1"/>
      <c r="AN245" s="441">
        <f>IF(AN242=0,0,AN242+IF(AN244=0,AN243,AN244))</f>
        <v>0</v>
      </c>
      <c r="AO245" s="441"/>
      <c r="AP245" s="441"/>
      <c r="AQ245" s="441"/>
      <c r="AR245" s="441"/>
      <c r="AS245" s="60"/>
      <c r="AT245" s="60"/>
      <c r="AU245" s="60"/>
      <c r="AW245" s="59"/>
      <c r="AX245" s="288"/>
      <c r="AY245" s="288"/>
      <c r="AZ245" s="288"/>
      <c r="BA245" s="288"/>
      <c r="BB245" s="288"/>
      <c r="BC245" s="288"/>
      <c r="BD245" s="240"/>
      <c r="BE245" s="240"/>
    </row>
    <row r="246" spans="2:65" s="36" customFormat="1" ht="31.5" customHeight="1" x14ac:dyDescent="0.15">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x14ac:dyDescent="0.15">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x14ac:dyDescent="0.15">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x14ac:dyDescent="0.15">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x14ac:dyDescent="0.15">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x14ac:dyDescent="0.15">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x14ac:dyDescent="0.15">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x14ac:dyDescent="0.15">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x14ac:dyDescent="0.15">
      <c r="L254" s="60"/>
      <c r="M254" s="64"/>
      <c r="N254" s="64"/>
      <c r="O254" s="64"/>
      <c r="P254" s="64"/>
      <c r="Q254" s="64"/>
      <c r="R254" s="64"/>
      <c r="S254" s="64"/>
      <c r="T254" s="65"/>
      <c r="U254" s="65"/>
      <c r="V254" s="65"/>
      <c r="W254" s="65"/>
      <c r="X254" s="65"/>
      <c r="Y254" s="65"/>
      <c r="Z254" s="65"/>
      <c r="AA254" s="64"/>
      <c r="AB254" s="64"/>
      <c r="AC254" s="64"/>
      <c r="AL254" s="63"/>
      <c r="AM254" s="407" t="s">
        <v>335</v>
      </c>
      <c r="AN254" s="408"/>
      <c r="AO254" s="408"/>
      <c r="AP254" s="409"/>
      <c r="AW254" s="59"/>
      <c r="AX254" s="288"/>
      <c r="AY254" s="288"/>
      <c r="AZ254" s="288"/>
      <c r="BA254" s="288"/>
      <c r="BB254" s="288"/>
      <c r="BC254" s="288"/>
      <c r="BD254" s="240"/>
      <c r="BE254" s="240"/>
    </row>
    <row r="255" spans="2:65" s="36" customFormat="1" ht="12.75" customHeight="1" x14ac:dyDescent="0.15">
      <c r="L255" s="60"/>
      <c r="M255" s="64"/>
      <c r="N255" s="64"/>
      <c r="O255" s="64"/>
      <c r="P255" s="64"/>
      <c r="Q255" s="64"/>
      <c r="R255" s="64"/>
      <c r="S255" s="64"/>
      <c r="T255" s="65"/>
      <c r="U255" s="65"/>
      <c r="V255" s="65"/>
      <c r="W255" s="65"/>
      <c r="X255" s="65"/>
      <c r="Y255" s="65"/>
      <c r="Z255" s="65"/>
      <c r="AA255" s="64"/>
      <c r="AB255" s="64"/>
      <c r="AC255" s="64"/>
      <c r="AL255" s="63"/>
      <c r="AM255" s="410"/>
      <c r="AN255" s="411"/>
      <c r="AO255" s="411"/>
      <c r="AP255" s="412"/>
      <c r="AW255" s="59"/>
      <c r="AX255" s="288"/>
      <c r="AY255" s="288"/>
      <c r="AZ255" s="288"/>
      <c r="BA255" s="288"/>
      <c r="BB255" s="288"/>
      <c r="BC255" s="288"/>
      <c r="BD255" s="240"/>
      <c r="BE255" s="240"/>
    </row>
    <row r="256" spans="2:65" s="36" customFormat="1" ht="12.75" customHeight="1" x14ac:dyDescent="0.15">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x14ac:dyDescent="0.15">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x14ac:dyDescent="0.15">
      <c r="B258" s="533" t="s">
        <v>2</v>
      </c>
      <c r="C258" s="534"/>
      <c r="D258" s="534"/>
      <c r="E258" s="534"/>
      <c r="F258" s="534"/>
      <c r="G258" s="534"/>
      <c r="H258" s="534"/>
      <c r="I258" s="534"/>
      <c r="J258" s="536" t="s">
        <v>10</v>
      </c>
      <c r="K258" s="536"/>
      <c r="L258" s="66" t="s">
        <v>3</v>
      </c>
      <c r="M258" s="536" t="s">
        <v>11</v>
      </c>
      <c r="N258" s="536"/>
      <c r="O258" s="537" t="s">
        <v>12</v>
      </c>
      <c r="P258" s="536"/>
      <c r="Q258" s="536"/>
      <c r="R258" s="536"/>
      <c r="S258" s="536"/>
      <c r="T258" s="536"/>
      <c r="U258" s="536" t="s">
        <v>13</v>
      </c>
      <c r="V258" s="536"/>
      <c r="W258" s="536"/>
      <c r="X258" s="60"/>
      <c r="Y258" s="60"/>
      <c r="Z258" s="60"/>
      <c r="AA258" s="60"/>
      <c r="AB258" s="60"/>
      <c r="AC258" s="60"/>
      <c r="AD258" s="37"/>
      <c r="AE258" s="37"/>
      <c r="AF258" s="37"/>
      <c r="AG258" s="37"/>
      <c r="AH258" s="37"/>
      <c r="AI258" s="37"/>
      <c r="AJ258" s="37"/>
      <c r="AK258" s="60"/>
      <c r="AL258" s="560">
        <f ca="1">$AL$9</f>
        <v>30</v>
      </c>
      <c r="AM258" s="414"/>
      <c r="AN258" s="670" t="s">
        <v>4</v>
      </c>
      <c r="AO258" s="670"/>
      <c r="AP258" s="414">
        <v>7</v>
      </c>
      <c r="AQ258" s="414"/>
      <c r="AR258" s="670" t="s">
        <v>5</v>
      </c>
      <c r="AS258" s="673"/>
      <c r="AT258" s="60"/>
      <c r="AU258" s="60"/>
      <c r="AW258" s="59"/>
      <c r="AX258" s="288"/>
      <c r="AY258" s="288"/>
      <c r="AZ258" s="288"/>
      <c r="BA258" s="288"/>
      <c r="BB258" s="288"/>
      <c r="BC258" s="288"/>
      <c r="BD258" s="240"/>
      <c r="BE258" s="240"/>
    </row>
    <row r="259" spans="2:65" s="36" customFormat="1" ht="13.5" customHeight="1" x14ac:dyDescent="0.15">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60"/>
      <c r="Y259" s="60"/>
      <c r="Z259" s="60"/>
      <c r="AA259" s="60"/>
      <c r="AB259" s="60"/>
      <c r="AC259" s="60"/>
      <c r="AD259" s="37"/>
      <c r="AE259" s="37"/>
      <c r="AF259" s="37"/>
      <c r="AG259" s="37"/>
      <c r="AH259" s="37"/>
      <c r="AI259" s="37"/>
      <c r="AJ259" s="37"/>
      <c r="AK259" s="60"/>
      <c r="AL259" s="415"/>
      <c r="AM259" s="416"/>
      <c r="AN259" s="671"/>
      <c r="AO259" s="671"/>
      <c r="AP259" s="416"/>
      <c r="AQ259" s="416"/>
      <c r="AR259" s="671"/>
      <c r="AS259" s="674"/>
      <c r="AT259" s="60"/>
      <c r="AU259" s="60"/>
      <c r="AW259" s="59"/>
      <c r="AX259" s="288"/>
      <c r="AY259" s="288"/>
      <c r="AZ259" s="288"/>
      <c r="BA259" s="288"/>
      <c r="BB259" s="288"/>
      <c r="BC259" s="288"/>
      <c r="BD259" s="240"/>
      <c r="BE259" s="240"/>
    </row>
    <row r="260" spans="2:65" s="36" customFormat="1" ht="9" customHeight="1" x14ac:dyDescent="0.15">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60"/>
      <c r="Y260" s="60"/>
      <c r="Z260" s="60"/>
      <c r="AA260" s="60"/>
      <c r="AB260" s="60"/>
      <c r="AC260" s="60"/>
      <c r="AD260" s="37"/>
      <c r="AE260" s="37"/>
      <c r="AF260" s="37"/>
      <c r="AG260" s="37"/>
      <c r="AH260" s="37"/>
      <c r="AI260" s="37"/>
      <c r="AJ260" s="37"/>
      <c r="AK260" s="60"/>
      <c r="AL260" s="417"/>
      <c r="AM260" s="418"/>
      <c r="AN260" s="672"/>
      <c r="AO260" s="672"/>
      <c r="AP260" s="418"/>
      <c r="AQ260" s="418"/>
      <c r="AR260" s="672"/>
      <c r="AS260" s="675"/>
      <c r="AT260" s="60"/>
      <c r="AU260" s="60"/>
      <c r="AW260" s="59"/>
      <c r="AX260" s="288"/>
      <c r="AY260" s="288"/>
      <c r="AZ260" s="288"/>
      <c r="BA260" s="288"/>
      <c r="BB260" s="288"/>
      <c r="BC260" s="288"/>
      <c r="BD260" s="240"/>
      <c r="BE260" s="240"/>
    </row>
    <row r="261" spans="2:65" s="36" customFormat="1" ht="6" customHeight="1" x14ac:dyDescent="0.15">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x14ac:dyDescent="0.15">
      <c r="B262" s="499" t="s">
        <v>54</v>
      </c>
      <c r="C262" s="500"/>
      <c r="D262" s="500"/>
      <c r="E262" s="500"/>
      <c r="F262" s="500"/>
      <c r="G262" s="500"/>
      <c r="H262" s="500"/>
      <c r="I262" s="501"/>
      <c r="J262" s="499" t="s">
        <v>6</v>
      </c>
      <c r="K262" s="500"/>
      <c r="L262" s="500"/>
      <c r="M262" s="500"/>
      <c r="N262" s="508"/>
      <c r="O262" s="511" t="s">
        <v>55</v>
      </c>
      <c r="P262" s="500"/>
      <c r="Q262" s="500"/>
      <c r="R262" s="500"/>
      <c r="S262" s="500"/>
      <c r="T262" s="500"/>
      <c r="U262" s="501"/>
      <c r="V262" s="67" t="s">
        <v>56</v>
      </c>
      <c r="W262" s="68"/>
      <c r="X262" s="68"/>
      <c r="Y262" s="514" t="s">
        <v>57</v>
      </c>
      <c r="Z262" s="514"/>
      <c r="AA262" s="514"/>
      <c r="AB262" s="514"/>
      <c r="AC262" s="514"/>
      <c r="AD262" s="514"/>
      <c r="AE262" s="514"/>
      <c r="AF262" s="514"/>
      <c r="AG262" s="514"/>
      <c r="AH262" s="514"/>
      <c r="AI262" s="68"/>
      <c r="AJ262" s="68"/>
      <c r="AK262" s="69"/>
      <c r="AL262" s="562" t="s">
        <v>285</v>
      </c>
      <c r="AM262" s="562"/>
      <c r="AN262" s="426" t="s">
        <v>34</v>
      </c>
      <c r="AO262" s="426"/>
      <c r="AP262" s="426"/>
      <c r="AQ262" s="426"/>
      <c r="AR262" s="426"/>
      <c r="AS262" s="427"/>
      <c r="AT262" s="60"/>
      <c r="AU262" s="60"/>
      <c r="AW262" s="59"/>
      <c r="AX262" s="288"/>
      <c r="AY262" s="288"/>
      <c r="AZ262" s="288"/>
      <c r="BA262" s="288"/>
      <c r="BB262" s="288"/>
      <c r="BC262" s="288"/>
      <c r="BD262" s="240"/>
      <c r="BE262" s="240"/>
    </row>
    <row r="263" spans="2:65" s="36" customFormat="1" ht="13.5" customHeight="1" x14ac:dyDescent="0.15">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9"/>
      <c r="X263" s="659"/>
      <c r="Y263" s="660"/>
      <c r="Z263" s="569" t="s">
        <v>16</v>
      </c>
      <c r="AA263" s="570"/>
      <c r="AB263" s="570"/>
      <c r="AC263" s="571"/>
      <c r="AD263" s="664" t="s">
        <v>17</v>
      </c>
      <c r="AE263" s="665"/>
      <c r="AF263" s="665"/>
      <c r="AG263" s="666"/>
      <c r="AH263" s="552" t="s">
        <v>145</v>
      </c>
      <c r="AI263" s="553"/>
      <c r="AJ263" s="553"/>
      <c r="AK263" s="554"/>
      <c r="AL263" s="558" t="s">
        <v>286</v>
      </c>
      <c r="AM263" s="558"/>
      <c r="AN263" s="428" t="s">
        <v>19</v>
      </c>
      <c r="AO263" s="429"/>
      <c r="AP263" s="429"/>
      <c r="AQ263" s="429"/>
      <c r="AR263" s="430"/>
      <c r="AS263" s="431"/>
      <c r="AT263" s="60"/>
      <c r="AU263" s="60"/>
      <c r="AW263" s="59"/>
      <c r="AX263" s="288"/>
      <c r="AY263" s="351" t="s">
        <v>312</v>
      </c>
      <c r="AZ263" s="351" t="s">
        <v>312</v>
      </c>
      <c r="BA263" s="351" t="s">
        <v>310</v>
      </c>
      <c r="BB263" s="432" t="s">
        <v>311</v>
      </c>
      <c r="BC263" s="433"/>
      <c r="BD263" s="240"/>
      <c r="BE263" s="240"/>
    </row>
    <row r="264" spans="2:65" s="36" customFormat="1" ht="13.5" customHeight="1" x14ac:dyDescent="0.15">
      <c r="B264" s="505"/>
      <c r="C264" s="506"/>
      <c r="D264" s="506"/>
      <c r="E264" s="506"/>
      <c r="F264" s="506"/>
      <c r="G264" s="506"/>
      <c r="H264" s="506"/>
      <c r="I264" s="507"/>
      <c r="J264" s="505"/>
      <c r="K264" s="506"/>
      <c r="L264" s="506"/>
      <c r="M264" s="506"/>
      <c r="N264" s="510"/>
      <c r="O264" s="513"/>
      <c r="P264" s="506"/>
      <c r="Q264" s="506"/>
      <c r="R264" s="506"/>
      <c r="S264" s="506"/>
      <c r="T264" s="506"/>
      <c r="U264" s="507"/>
      <c r="V264" s="661"/>
      <c r="W264" s="662"/>
      <c r="X264" s="662"/>
      <c r="Y264" s="663"/>
      <c r="Z264" s="572"/>
      <c r="AA264" s="573"/>
      <c r="AB264" s="573"/>
      <c r="AC264" s="574"/>
      <c r="AD264" s="667"/>
      <c r="AE264" s="668"/>
      <c r="AF264" s="668"/>
      <c r="AG264" s="669"/>
      <c r="AH264" s="555"/>
      <c r="AI264" s="556"/>
      <c r="AJ264" s="556"/>
      <c r="AK264" s="557"/>
      <c r="AL264" s="559"/>
      <c r="AM264" s="559"/>
      <c r="AN264" s="458"/>
      <c r="AO264" s="458"/>
      <c r="AP264" s="458"/>
      <c r="AQ264" s="458"/>
      <c r="AR264" s="458"/>
      <c r="AS264" s="459"/>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x14ac:dyDescent="0.15">
      <c r="B265" s="460"/>
      <c r="C265" s="461"/>
      <c r="D265" s="461"/>
      <c r="E265" s="461"/>
      <c r="F265" s="461"/>
      <c r="G265" s="461"/>
      <c r="H265" s="461"/>
      <c r="I265" s="462"/>
      <c r="J265" s="460"/>
      <c r="K265" s="461"/>
      <c r="L265" s="461"/>
      <c r="M265" s="461"/>
      <c r="N265" s="466"/>
      <c r="O265" s="395"/>
      <c r="P265" s="398" t="s">
        <v>0</v>
      </c>
      <c r="Q265" s="393"/>
      <c r="R265" s="388" t="s">
        <v>1</v>
      </c>
      <c r="S265" s="199"/>
      <c r="T265" s="468" t="s">
        <v>60</v>
      </c>
      <c r="U265" s="469"/>
      <c r="V265" s="473"/>
      <c r="W265" s="474"/>
      <c r="X265" s="474"/>
      <c r="Y265" s="78" t="s">
        <v>8</v>
      </c>
      <c r="Z265" s="47"/>
      <c r="AA265" s="48"/>
      <c r="AB265" s="48"/>
      <c r="AC265" s="46" t="s">
        <v>8</v>
      </c>
      <c r="AD265" s="47"/>
      <c r="AE265" s="48"/>
      <c r="AF265" s="48"/>
      <c r="AG265" s="49" t="s">
        <v>8</v>
      </c>
      <c r="AH265" s="450">
        <f>IF(V265="賃金で算定",V266+Z266-AD266,0)</f>
        <v>0</v>
      </c>
      <c r="AI265" s="451"/>
      <c r="AJ265" s="451"/>
      <c r="AK265" s="452"/>
      <c r="AL265" s="70"/>
      <c r="AM265" s="71"/>
      <c r="AN265" s="424"/>
      <c r="AO265" s="425"/>
      <c r="AP265" s="425"/>
      <c r="AQ265" s="425"/>
      <c r="AR265" s="42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x14ac:dyDescent="0.15">
      <c r="B266" s="463"/>
      <c r="C266" s="464"/>
      <c r="D266" s="464"/>
      <c r="E266" s="464"/>
      <c r="F266" s="464"/>
      <c r="G266" s="464"/>
      <c r="H266" s="464"/>
      <c r="I266" s="465"/>
      <c r="J266" s="463"/>
      <c r="K266" s="464"/>
      <c r="L266" s="464"/>
      <c r="M266" s="464"/>
      <c r="N266" s="467"/>
      <c r="O266" s="396"/>
      <c r="P266" s="392" t="s">
        <v>0</v>
      </c>
      <c r="Q266" s="394"/>
      <c r="R266" s="37" t="s">
        <v>1</v>
      </c>
      <c r="S266" s="202"/>
      <c r="T266" s="470" t="s">
        <v>61</v>
      </c>
      <c r="U266" s="471"/>
      <c r="V266" s="493"/>
      <c r="W266" s="494"/>
      <c r="X266" s="494"/>
      <c r="Y266" s="495"/>
      <c r="Z266" s="521"/>
      <c r="AA266" s="522"/>
      <c r="AB266" s="522"/>
      <c r="AC266" s="522"/>
      <c r="AD266" s="521">
        <v>0</v>
      </c>
      <c r="AE266" s="522"/>
      <c r="AF266" s="522"/>
      <c r="AG266" s="523"/>
      <c r="AH266" s="453">
        <f>IF(V265="賃金で算定",0,V266+Z266-AD266)</f>
        <v>0</v>
      </c>
      <c r="AI266" s="453"/>
      <c r="AJ266" s="453"/>
      <c r="AK266" s="454"/>
      <c r="AL266" s="456">
        <f>IF(V265="賃金で算定","賃金で算定",IF(OR(V266=0,$F283="",AV265=""),0,IF(AW265="昔",VLOOKUP($F283,労務比率,AX265,FALSE),IF(AW265="上",VLOOKUP($F283,労務比率,AX265,FALSE),IF(AW265="中",VLOOKUP($F283,労務比率,AX265,FALSE),VLOOKUP($F283,労務比率,AX265,FALSE))))))</f>
        <v>0</v>
      </c>
      <c r="AM266" s="457"/>
      <c r="AN266" s="422">
        <f>IF(V265="賃金で算定",0,INT(AH266*AL266/100))</f>
        <v>0</v>
      </c>
      <c r="AO266" s="423"/>
      <c r="AP266" s="423"/>
      <c r="AQ266" s="423"/>
      <c r="AR266" s="423"/>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x14ac:dyDescent="0.15">
      <c r="B267" s="460"/>
      <c r="C267" s="461"/>
      <c r="D267" s="461"/>
      <c r="E267" s="461"/>
      <c r="F267" s="461"/>
      <c r="G267" s="461"/>
      <c r="H267" s="461"/>
      <c r="I267" s="462"/>
      <c r="J267" s="460"/>
      <c r="K267" s="461"/>
      <c r="L267" s="461"/>
      <c r="M267" s="461"/>
      <c r="N267" s="466"/>
      <c r="O267" s="395"/>
      <c r="P267" s="398" t="s">
        <v>48</v>
      </c>
      <c r="Q267" s="393"/>
      <c r="R267" s="388" t="s">
        <v>49</v>
      </c>
      <c r="S267" s="199"/>
      <c r="T267" s="468" t="s">
        <v>50</v>
      </c>
      <c r="U267" s="469"/>
      <c r="V267" s="473"/>
      <c r="W267" s="474"/>
      <c r="X267" s="474"/>
      <c r="Y267" s="79"/>
      <c r="Z267" s="43"/>
      <c r="AA267" s="44"/>
      <c r="AB267" s="44"/>
      <c r="AC267" s="45"/>
      <c r="AD267" s="43"/>
      <c r="AE267" s="44"/>
      <c r="AF267" s="44"/>
      <c r="AG267" s="50"/>
      <c r="AH267" s="450">
        <f>IF(V267="賃金で算定",V268+Z268-AD268,0)</f>
        <v>0</v>
      </c>
      <c r="AI267" s="451"/>
      <c r="AJ267" s="451"/>
      <c r="AK267" s="452"/>
      <c r="AL267" s="70"/>
      <c r="AM267" s="71"/>
      <c r="AN267" s="424"/>
      <c r="AO267" s="425"/>
      <c r="AP267" s="425"/>
      <c r="AQ267" s="425"/>
      <c r="AR267" s="425"/>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x14ac:dyDescent="0.15">
      <c r="B268" s="463"/>
      <c r="C268" s="464"/>
      <c r="D268" s="464"/>
      <c r="E268" s="464"/>
      <c r="F268" s="464"/>
      <c r="G268" s="464"/>
      <c r="H268" s="464"/>
      <c r="I268" s="465"/>
      <c r="J268" s="463"/>
      <c r="K268" s="464"/>
      <c r="L268" s="464"/>
      <c r="M268" s="464"/>
      <c r="N268" s="467"/>
      <c r="O268" s="396"/>
      <c r="P268" s="399" t="s">
        <v>48</v>
      </c>
      <c r="Q268" s="394"/>
      <c r="R268" s="389" t="s">
        <v>49</v>
      </c>
      <c r="S268" s="202"/>
      <c r="T268" s="470" t="s">
        <v>51</v>
      </c>
      <c r="U268" s="471"/>
      <c r="V268" s="493"/>
      <c r="W268" s="494"/>
      <c r="X268" s="494"/>
      <c r="Y268" s="495"/>
      <c r="Z268" s="521"/>
      <c r="AA268" s="522"/>
      <c r="AB268" s="522"/>
      <c r="AC268" s="522"/>
      <c r="AD268" s="521">
        <v>0</v>
      </c>
      <c r="AE268" s="522"/>
      <c r="AF268" s="522"/>
      <c r="AG268" s="523"/>
      <c r="AH268" s="453">
        <f>IF(V267="賃金で算定",0,V268+Z268-AD268)</f>
        <v>0</v>
      </c>
      <c r="AI268" s="453"/>
      <c r="AJ268" s="453"/>
      <c r="AK268" s="454"/>
      <c r="AL268" s="456">
        <f>IF(V267="賃金で算定","賃金で算定",IF(OR(V268=0,$F283="",AV267=""),0,IF(AW267="昔",VLOOKUP($F283,労務比率,AX267,FALSE),IF(AW267="上",VLOOKUP($F283,労務比率,AX267,FALSE),IF(AW267="中",VLOOKUP($F283,労務比率,AX267,FALSE),VLOOKUP($F283,労務比率,AX267,FALSE))))))</f>
        <v>0</v>
      </c>
      <c r="AM268" s="457"/>
      <c r="AN268" s="422">
        <f>IF(V267="賃金で算定",0,INT(AH268*AL268/100))</f>
        <v>0</v>
      </c>
      <c r="AO268" s="423"/>
      <c r="AP268" s="423"/>
      <c r="AQ268" s="423"/>
      <c r="AR268" s="423"/>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x14ac:dyDescent="0.15">
      <c r="B269" s="460"/>
      <c r="C269" s="461"/>
      <c r="D269" s="461"/>
      <c r="E269" s="461"/>
      <c r="F269" s="461"/>
      <c r="G269" s="461"/>
      <c r="H269" s="461"/>
      <c r="I269" s="462"/>
      <c r="J269" s="460"/>
      <c r="K269" s="461"/>
      <c r="L269" s="461"/>
      <c r="M269" s="461"/>
      <c r="N269" s="466"/>
      <c r="O269" s="395"/>
      <c r="P269" s="398" t="s">
        <v>48</v>
      </c>
      <c r="Q269" s="393"/>
      <c r="R269" s="388" t="s">
        <v>49</v>
      </c>
      <c r="S269" s="199"/>
      <c r="T269" s="468" t="s">
        <v>50</v>
      </c>
      <c r="U269" s="469"/>
      <c r="V269" s="473"/>
      <c r="W269" s="474"/>
      <c r="X269" s="474"/>
      <c r="Y269" s="79"/>
      <c r="Z269" s="43"/>
      <c r="AA269" s="44"/>
      <c r="AB269" s="44"/>
      <c r="AC269" s="45"/>
      <c r="AD269" s="43"/>
      <c r="AE269" s="44"/>
      <c r="AF269" s="44"/>
      <c r="AG269" s="50"/>
      <c r="AH269" s="450">
        <f>IF(V269="賃金で算定",V270+Z270-AD270,0)</f>
        <v>0</v>
      </c>
      <c r="AI269" s="451"/>
      <c r="AJ269" s="451"/>
      <c r="AK269" s="452"/>
      <c r="AL269" s="70"/>
      <c r="AM269" s="71"/>
      <c r="AN269" s="424"/>
      <c r="AO269" s="425"/>
      <c r="AP269" s="425"/>
      <c r="AQ269" s="425"/>
      <c r="AR269" s="425"/>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x14ac:dyDescent="0.15">
      <c r="B270" s="463"/>
      <c r="C270" s="464"/>
      <c r="D270" s="464"/>
      <c r="E270" s="464"/>
      <c r="F270" s="464"/>
      <c r="G270" s="464"/>
      <c r="H270" s="464"/>
      <c r="I270" s="465"/>
      <c r="J270" s="463"/>
      <c r="K270" s="464"/>
      <c r="L270" s="464"/>
      <c r="M270" s="464"/>
      <c r="N270" s="467"/>
      <c r="O270" s="396"/>
      <c r="P270" s="399" t="s">
        <v>48</v>
      </c>
      <c r="Q270" s="394"/>
      <c r="R270" s="389" t="s">
        <v>49</v>
      </c>
      <c r="S270" s="202"/>
      <c r="T270" s="470" t="s">
        <v>51</v>
      </c>
      <c r="U270" s="471"/>
      <c r="V270" s="493"/>
      <c r="W270" s="494"/>
      <c r="X270" s="494"/>
      <c r="Y270" s="495"/>
      <c r="Z270" s="493"/>
      <c r="AA270" s="494"/>
      <c r="AB270" s="494"/>
      <c r="AC270" s="494"/>
      <c r="AD270" s="493">
        <v>0</v>
      </c>
      <c r="AE270" s="494"/>
      <c r="AF270" s="494"/>
      <c r="AG270" s="495"/>
      <c r="AH270" s="453">
        <f>IF(V269="賃金で算定",0,V270+Z270-AD270)</f>
        <v>0</v>
      </c>
      <c r="AI270" s="453"/>
      <c r="AJ270" s="453"/>
      <c r="AK270" s="454"/>
      <c r="AL270" s="456">
        <f>IF(V269="賃金で算定","賃金で算定",IF(OR(V270=0,$F283="",AV269=""),0,IF(AW269="昔",VLOOKUP($F283,労務比率,AX269,FALSE),IF(AW269="上",VLOOKUP($F283,労務比率,AX269,FALSE),IF(AW269="中",VLOOKUP($F283,労務比率,AX269,FALSE),VLOOKUP($F283,労務比率,AX269,FALSE))))))</f>
        <v>0</v>
      </c>
      <c r="AM270" s="457"/>
      <c r="AN270" s="422">
        <f>IF(V269="賃金で算定",0,INT(AH270*AL270/100))</f>
        <v>0</v>
      </c>
      <c r="AO270" s="423"/>
      <c r="AP270" s="423"/>
      <c r="AQ270" s="423"/>
      <c r="AR270" s="423"/>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x14ac:dyDescent="0.15">
      <c r="B271" s="460"/>
      <c r="C271" s="461"/>
      <c r="D271" s="461"/>
      <c r="E271" s="461"/>
      <c r="F271" s="461"/>
      <c r="G271" s="461"/>
      <c r="H271" s="461"/>
      <c r="I271" s="462"/>
      <c r="J271" s="460"/>
      <c r="K271" s="461"/>
      <c r="L271" s="461"/>
      <c r="M271" s="461"/>
      <c r="N271" s="466"/>
      <c r="O271" s="395"/>
      <c r="P271" s="398" t="s">
        <v>48</v>
      </c>
      <c r="Q271" s="393"/>
      <c r="R271" s="388" t="s">
        <v>49</v>
      </c>
      <c r="S271" s="199"/>
      <c r="T271" s="468" t="s">
        <v>50</v>
      </c>
      <c r="U271" s="469"/>
      <c r="V271" s="473"/>
      <c r="W271" s="474"/>
      <c r="X271" s="474"/>
      <c r="Y271" s="80"/>
      <c r="Z271" s="39"/>
      <c r="AA271" s="40"/>
      <c r="AB271" s="40"/>
      <c r="AC271" s="51"/>
      <c r="AD271" s="39"/>
      <c r="AE271" s="40"/>
      <c r="AF271" s="40"/>
      <c r="AG271" s="52"/>
      <c r="AH271" s="450">
        <f>IF(V271="賃金で算定",V272+Z272-AD272,0)</f>
        <v>0</v>
      </c>
      <c r="AI271" s="451"/>
      <c r="AJ271" s="451"/>
      <c r="AK271" s="452"/>
      <c r="AL271" s="70"/>
      <c r="AM271" s="71"/>
      <c r="AN271" s="424"/>
      <c r="AO271" s="425"/>
      <c r="AP271" s="425"/>
      <c r="AQ271" s="425"/>
      <c r="AR271" s="425"/>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x14ac:dyDescent="0.15">
      <c r="B272" s="463"/>
      <c r="C272" s="464"/>
      <c r="D272" s="464"/>
      <c r="E272" s="464"/>
      <c r="F272" s="464"/>
      <c r="G272" s="464"/>
      <c r="H272" s="464"/>
      <c r="I272" s="465"/>
      <c r="J272" s="463"/>
      <c r="K272" s="464"/>
      <c r="L272" s="464"/>
      <c r="M272" s="464"/>
      <c r="N272" s="467"/>
      <c r="O272" s="396"/>
      <c r="P272" s="399" t="s">
        <v>48</v>
      </c>
      <c r="Q272" s="394"/>
      <c r="R272" s="389" t="s">
        <v>49</v>
      </c>
      <c r="S272" s="202"/>
      <c r="T272" s="470" t="s">
        <v>51</v>
      </c>
      <c r="U272" s="471"/>
      <c r="V272" s="493"/>
      <c r="W272" s="494"/>
      <c r="X272" s="494"/>
      <c r="Y272" s="495"/>
      <c r="Z272" s="521"/>
      <c r="AA272" s="522"/>
      <c r="AB272" s="522"/>
      <c r="AC272" s="522"/>
      <c r="AD272" s="521">
        <v>0</v>
      </c>
      <c r="AE272" s="522"/>
      <c r="AF272" s="522"/>
      <c r="AG272" s="523"/>
      <c r="AH272" s="453">
        <f>IF(V271="賃金で算定",0,V272+Z272-AD272)</f>
        <v>0</v>
      </c>
      <c r="AI272" s="453"/>
      <c r="AJ272" s="453"/>
      <c r="AK272" s="454"/>
      <c r="AL272" s="456">
        <f>IF(V271="賃金で算定","賃金で算定",IF(OR(V272=0,$F283="",AV271=""),0,IF(AW271="昔",VLOOKUP($F283,労務比率,AX271,FALSE),IF(AW271="上",VLOOKUP($F283,労務比率,AX271,FALSE),IF(AW271="中",VLOOKUP($F283,労務比率,AX271,FALSE),VLOOKUP($F283,労務比率,AX271,FALSE))))))</f>
        <v>0</v>
      </c>
      <c r="AM272" s="457"/>
      <c r="AN272" s="422">
        <f>IF(V271="賃金で算定",0,INT(AH272*AL272/100))</f>
        <v>0</v>
      </c>
      <c r="AO272" s="423"/>
      <c r="AP272" s="423"/>
      <c r="AQ272" s="423"/>
      <c r="AR272" s="423"/>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x14ac:dyDescent="0.15">
      <c r="B273" s="460"/>
      <c r="C273" s="461"/>
      <c r="D273" s="461"/>
      <c r="E273" s="461"/>
      <c r="F273" s="461"/>
      <c r="G273" s="461"/>
      <c r="H273" s="461"/>
      <c r="I273" s="462"/>
      <c r="J273" s="460"/>
      <c r="K273" s="461"/>
      <c r="L273" s="461"/>
      <c r="M273" s="461"/>
      <c r="N273" s="466"/>
      <c r="O273" s="395"/>
      <c r="P273" s="398" t="s">
        <v>48</v>
      </c>
      <c r="Q273" s="393"/>
      <c r="R273" s="388" t="s">
        <v>49</v>
      </c>
      <c r="S273" s="199"/>
      <c r="T273" s="468" t="s">
        <v>50</v>
      </c>
      <c r="U273" s="469"/>
      <c r="V273" s="473"/>
      <c r="W273" s="474"/>
      <c r="X273" s="474"/>
      <c r="Y273" s="79"/>
      <c r="Z273" s="43"/>
      <c r="AA273" s="44"/>
      <c r="AB273" s="44"/>
      <c r="AC273" s="45"/>
      <c r="AD273" s="43"/>
      <c r="AE273" s="44"/>
      <c r="AF273" s="44"/>
      <c r="AG273" s="50"/>
      <c r="AH273" s="450">
        <f>IF(V273="賃金で算定",V274+Z274-AD274,0)</f>
        <v>0</v>
      </c>
      <c r="AI273" s="451"/>
      <c r="AJ273" s="451"/>
      <c r="AK273" s="452"/>
      <c r="AL273" s="70"/>
      <c r="AM273" s="71"/>
      <c r="AN273" s="424"/>
      <c r="AO273" s="425"/>
      <c r="AP273" s="425"/>
      <c r="AQ273" s="425"/>
      <c r="AR273" s="425"/>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x14ac:dyDescent="0.15">
      <c r="B274" s="463"/>
      <c r="C274" s="464"/>
      <c r="D274" s="464"/>
      <c r="E274" s="464"/>
      <c r="F274" s="464"/>
      <c r="G274" s="464"/>
      <c r="H274" s="464"/>
      <c r="I274" s="465"/>
      <c r="J274" s="463"/>
      <c r="K274" s="464"/>
      <c r="L274" s="464"/>
      <c r="M274" s="464"/>
      <c r="N274" s="467"/>
      <c r="O274" s="396"/>
      <c r="P274" s="399" t="s">
        <v>48</v>
      </c>
      <c r="Q274" s="394"/>
      <c r="R274" s="389" t="s">
        <v>49</v>
      </c>
      <c r="S274" s="202"/>
      <c r="T274" s="470" t="s">
        <v>51</v>
      </c>
      <c r="U274" s="471"/>
      <c r="V274" s="493"/>
      <c r="W274" s="494"/>
      <c r="X274" s="494"/>
      <c r="Y274" s="495"/>
      <c r="Z274" s="493"/>
      <c r="AA274" s="494"/>
      <c r="AB274" s="494"/>
      <c r="AC274" s="494"/>
      <c r="AD274" s="521">
        <v>0</v>
      </c>
      <c r="AE274" s="522"/>
      <c r="AF274" s="522"/>
      <c r="AG274" s="523"/>
      <c r="AH274" s="453">
        <f>IF(V273="賃金で算定",0,V274+Z274-AD274)</f>
        <v>0</v>
      </c>
      <c r="AI274" s="453"/>
      <c r="AJ274" s="453"/>
      <c r="AK274" s="454"/>
      <c r="AL274" s="456">
        <f>IF(V273="賃金で算定","賃金で算定",IF(OR(V274=0,$F283="",AV273=""),0,IF(AW273="昔",VLOOKUP($F283,労務比率,AX273,FALSE),IF(AW273="上",VLOOKUP($F283,労務比率,AX273,FALSE),IF(AW273="中",VLOOKUP($F283,労務比率,AX273,FALSE),VLOOKUP($F283,労務比率,AX273,FALSE))))))</f>
        <v>0</v>
      </c>
      <c r="AM274" s="457"/>
      <c r="AN274" s="422">
        <f>IF(V273="賃金で算定",0,INT(AH274*AL274/100))</f>
        <v>0</v>
      </c>
      <c r="AO274" s="423"/>
      <c r="AP274" s="423"/>
      <c r="AQ274" s="423"/>
      <c r="AR274" s="423"/>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x14ac:dyDescent="0.15">
      <c r="B275" s="460"/>
      <c r="C275" s="461"/>
      <c r="D275" s="461"/>
      <c r="E275" s="461"/>
      <c r="F275" s="461"/>
      <c r="G275" s="461"/>
      <c r="H275" s="461"/>
      <c r="I275" s="462"/>
      <c r="J275" s="460"/>
      <c r="K275" s="461"/>
      <c r="L275" s="461"/>
      <c r="M275" s="461"/>
      <c r="N275" s="466"/>
      <c r="O275" s="395"/>
      <c r="P275" s="398" t="s">
        <v>48</v>
      </c>
      <c r="Q275" s="393"/>
      <c r="R275" s="388" t="s">
        <v>49</v>
      </c>
      <c r="S275" s="199"/>
      <c r="T275" s="468" t="s">
        <v>50</v>
      </c>
      <c r="U275" s="469"/>
      <c r="V275" s="473"/>
      <c r="W275" s="474"/>
      <c r="X275" s="474"/>
      <c r="Y275" s="79"/>
      <c r="Z275" s="43"/>
      <c r="AA275" s="44"/>
      <c r="AB275" s="44"/>
      <c r="AC275" s="45"/>
      <c r="AD275" s="43"/>
      <c r="AE275" s="44"/>
      <c r="AF275" s="44"/>
      <c r="AG275" s="50"/>
      <c r="AH275" s="450">
        <f>IF(V275="賃金で算定",V276+Z276-AD276,0)</f>
        <v>0</v>
      </c>
      <c r="AI275" s="451"/>
      <c r="AJ275" s="451"/>
      <c r="AK275" s="452"/>
      <c r="AL275" s="70"/>
      <c r="AM275" s="71"/>
      <c r="AN275" s="424"/>
      <c r="AO275" s="425"/>
      <c r="AP275" s="425"/>
      <c r="AQ275" s="425"/>
      <c r="AR275" s="425"/>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x14ac:dyDescent="0.15">
      <c r="B276" s="463"/>
      <c r="C276" s="464"/>
      <c r="D276" s="464"/>
      <c r="E276" s="464"/>
      <c r="F276" s="464"/>
      <c r="G276" s="464"/>
      <c r="H276" s="464"/>
      <c r="I276" s="465"/>
      <c r="J276" s="463"/>
      <c r="K276" s="464"/>
      <c r="L276" s="464"/>
      <c r="M276" s="464"/>
      <c r="N276" s="467"/>
      <c r="O276" s="396"/>
      <c r="P276" s="399" t="s">
        <v>48</v>
      </c>
      <c r="Q276" s="394"/>
      <c r="R276" s="389" t="s">
        <v>49</v>
      </c>
      <c r="S276" s="202"/>
      <c r="T276" s="470" t="s">
        <v>51</v>
      </c>
      <c r="U276" s="471"/>
      <c r="V276" s="493"/>
      <c r="W276" s="494"/>
      <c r="X276" s="494"/>
      <c r="Y276" s="495"/>
      <c r="Z276" s="493"/>
      <c r="AA276" s="494"/>
      <c r="AB276" s="494"/>
      <c r="AC276" s="494"/>
      <c r="AD276" s="521">
        <v>0</v>
      </c>
      <c r="AE276" s="522"/>
      <c r="AF276" s="522"/>
      <c r="AG276" s="523"/>
      <c r="AH276" s="453">
        <f>IF(V275="賃金で算定",0,V276+Z276-AD276)</f>
        <v>0</v>
      </c>
      <c r="AI276" s="453"/>
      <c r="AJ276" s="453"/>
      <c r="AK276" s="454"/>
      <c r="AL276" s="456">
        <f>IF(V275="賃金で算定","賃金で算定",IF(OR(V276=0,$F283="",AV275=""),0,IF(AW275="昔",VLOOKUP($F283,労務比率,AX275,FALSE),IF(AW275="上",VLOOKUP($F283,労務比率,AX275,FALSE),IF(AW275="中",VLOOKUP($F283,労務比率,AX275,FALSE),VLOOKUP($F283,労務比率,AX275,FALSE))))))</f>
        <v>0</v>
      </c>
      <c r="AM276" s="457"/>
      <c r="AN276" s="422">
        <f>IF(V275="賃金で算定",0,INT(AH276*AL276/100))</f>
        <v>0</v>
      </c>
      <c r="AO276" s="423"/>
      <c r="AP276" s="423"/>
      <c r="AQ276" s="423"/>
      <c r="AR276" s="423"/>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x14ac:dyDescent="0.15">
      <c r="B277" s="460"/>
      <c r="C277" s="461"/>
      <c r="D277" s="461"/>
      <c r="E277" s="461"/>
      <c r="F277" s="461"/>
      <c r="G277" s="461"/>
      <c r="H277" s="461"/>
      <c r="I277" s="462"/>
      <c r="J277" s="460"/>
      <c r="K277" s="461"/>
      <c r="L277" s="461"/>
      <c r="M277" s="461"/>
      <c r="N277" s="466"/>
      <c r="O277" s="395"/>
      <c r="P277" s="398" t="s">
        <v>48</v>
      </c>
      <c r="Q277" s="393"/>
      <c r="R277" s="388" t="s">
        <v>49</v>
      </c>
      <c r="S277" s="199"/>
      <c r="T277" s="468" t="s">
        <v>50</v>
      </c>
      <c r="U277" s="469"/>
      <c r="V277" s="473"/>
      <c r="W277" s="474"/>
      <c r="X277" s="474"/>
      <c r="Y277" s="79"/>
      <c r="Z277" s="43"/>
      <c r="AA277" s="44"/>
      <c r="AB277" s="44"/>
      <c r="AC277" s="45"/>
      <c r="AD277" s="43"/>
      <c r="AE277" s="44"/>
      <c r="AF277" s="44"/>
      <c r="AG277" s="50"/>
      <c r="AH277" s="450">
        <f>IF(V277="賃金で算定",V278+Z278-AD278,0)</f>
        <v>0</v>
      </c>
      <c r="AI277" s="451"/>
      <c r="AJ277" s="451"/>
      <c r="AK277" s="452"/>
      <c r="AL277" s="70"/>
      <c r="AM277" s="71"/>
      <c r="AN277" s="424"/>
      <c r="AO277" s="425"/>
      <c r="AP277" s="425"/>
      <c r="AQ277" s="425"/>
      <c r="AR277" s="425"/>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x14ac:dyDescent="0.15">
      <c r="B278" s="463"/>
      <c r="C278" s="464"/>
      <c r="D278" s="464"/>
      <c r="E278" s="464"/>
      <c r="F278" s="464"/>
      <c r="G278" s="464"/>
      <c r="H278" s="464"/>
      <c r="I278" s="465"/>
      <c r="J278" s="463"/>
      <c r="K278" s="464"/>
      <c r="L278" s="464"/>
      <c r="M278" s="464"/>
      <c r="N278" s="467"/>
      <c r="O278" s="396"/>
      <c r="P278" s="399" t="s">
        <v>48</v>
      </c>
      <c r="Q278" s="394"/>
      <c r="R278" s="389" t="s">
        <v>49</v>
      </c>
      <c r="S278" s="202"/>
      <c r="T278" s="470" t="s">
        <v>51</v>
      </c>
      <c r="U278" s="471"/>
      <c r="V278" s="493"/>
      <c r="W278" s="494"/>
      <c r="X278" s="494"/>
      <c r="Y278" s="495"/>
      <c r="Z278" s="493"/>
      <c r="AA278" s="494"/>
      <c r="AB278" s="494"/>
      <c r="AC278" s="494"/>
      <c r="AD278" s="521">
        <v>0</v>
      </c>
      <c r="AE278" s="522"/>
      <c r="AF278" s="522"/>
      <c r="AG278" s="523"/>
      <c r="AH278" s="453">
        <f>IF(V277="賃金で算定",0,V278+Z278-AD278)</f>
        <v>0</v>
      </c>
      <c r="AI278" s="453"/>
      <c r="AJ278" s="453"/>
      <c r="AK278" s="454"/>
      <c r="AL278" s="456">
        <f>IF(V277="賃金で算定","賃金で算定",IF(OR(V278=0,$F283="",AV277=""),0,IF(AW277="昔",VLOOKUP($F283,労務比率,AX277,FALSE),IF(AW277="上",VLOOKUP($F283,労務比率,AX277,FALSE),IF(AW277="中",VLOOKUP($F283,労務比率,AX277,FALSE),VLOOKUP($F283,労務比率,AX277,FALSE))))))</f>
        <v>0</v>
      </c>
      <c r="AM278" s="457"/>
      <c r="AN278" s="422">
        <f>IF(V277="賃金で算定",0,INT(AH278*AL278/100))</f>
        <v>0</v>
      </c>
      <c r="AO278" s="423"/>
      <c r="AP278" s="423"/>
      <c r="AQ278" s="423"/>
      <c r="AR278" s="423"/>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x14ac:dyDescent="0.15">
      <c r="B279" s="460"/>
      <c r="C279" s="461"/>
      <c r="D279" s="461"/>
      <c r="E279" s="461"/>
      <c r="F279" s="461"/>
      <c r="G279" s="461"/>
      <c r="H279" s="461"/>
      <c r="I279" s="462"/>
      <c r="J279" s="460"/>
      <c r="K279" s="461"/>
      <c r="L279" s="461"/>
      <c r="M279" s="461"/>
      <c r="N279" s="466"/>
      <c r="O279" s="395"/>
      <c r="P279" s="398" t="s">
        <v>48</v>
      </c>
      <c r="Q279" s="393"/>
      <c r="R279" s="388" t="s">
        <v>49</v>
      </c>
      <c r="S279" s="199"/>
      <c r="T279" s="468" t="s">
        <v>50</v>
      </c>
      <c r="U279" s="469"/>
      <c r="V279" s="473"/>
      <c r="W279" s="474"/>
      <c r="X279" s="474"/>
      <c r="Y279" s="79"/>
      <c r="Z279" s="43"/>
      <c r="AA279" s="44"/>
      <c r="AB279" s="44"/>
      <c r="AC279" s="45"/>
      <c r="AD279" s="43"/>
      <c r="AE279" s="44"/>
      <c r="AF279" s="44"/>
      <c r="AG279" s="50"/>
      <c r="AH279" s="450">
        <f>IF(V279="賃金で算定",V280+Z280-AD280,0)</f>
        <v>0</v>
      </c>
      <c r="AI279" s="451"/>
      <c r="AJ279" s="451"/>
      <c r="AK279" s="452"/>
      <c r="AL279" s="70"/>
      <c r="AM279" s="71"/>
      <c r="AN279" s="424"/>
      <c r="AO279" s="425"/>
      <c r="AP279" s="425"/>
      <c r="AQ279" s="425"/>
      <c r="AR279" s="425"/>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x14ac:dyDescent="0.15">
      <c r="B280" s="463"/>
      <c r="C280" s="464"/>
      <c r="D280" s="464"/>
      <c r="E280" s="464"/>
      <c r="F280" s="464"/>
      <c r="G280" s="464"/>
      <c r="H280" s="464"/>
      <c r="I280" s="465"/>
      <c r="J280" s="463"/>
      <c r="K280" s="464"/>
      <c r="L280" s="464"/>
      <c r="M280" s="464"/>
      <c r="N280" s="467"/>
      <c r="O280" s="396"/>
      <c r="P280" s="399" t="s">
        <v>48</v>
      </c>
      <c r="Q280" s="394"/>
      <c r="R280" s="389" t="s">
        <v>49</v>
      </c>
      <c r="S280" s="202"/>
      <c r="T280" s="470" t="s">
        <v>51</v>
      </c>
      <c r="U280" s="471"/>
      <c r="V280" s="493"/>
      <c r="W280" s="494"/>
      <c r="X280" s="494"/>
      <c r="Y280" s="495"/>
      <c r="Z280" s="493"/>
      <c r="AA280" s="494"/>
      <c r="AB280" s="494"/>
      <c r="AC280" s="494"/>
      <c r="AD280" s="521">
        <v>0</v>
      </c>
      <c r="AE280" s="522"/>
      <c r="AF280" s="522"/>
      <c r="AG280" s="523"/>
      <c r="AH280" s="453">
        <f>IF(V279="賃金で算定",0,V280+Z280-AD280)</f>
        <v>0</v>
      </c>
      <c r="AI280" s="453"/>
      <c r="AJ280" s="453"/>
      <c r="AK280" s="454"/>
      <c r="AL280" s="456">
        <f>IF(V279="賃金で算定","賃金で算定",IF(OR(V280=0,$F283="",AV279=""),0,IF(AW279="昔",VLOOKUP($F283,労務比率,AX279,FALSE),IF(AW279="上",VLOOKUP($F283,労務比率,AX279,FALSE),IF(AW279="中",VLOOKUP($F283,労務比率,AX279,FALSE),VLOOKUP($F283,労務比率,AX279,FALSE))))))</f>
        <v>0</v>
      </c>
      <c r="AM280" s="457"/>
      <c r="AN280" s="422">
        <f>IF(V279="賃金で算定",0,INT(AH280*AL280/100))</f>
        <v>0</v>
      </c>
      <c r="AO280" s="423"/>
      <c r="AP280" s="423"/>
      <c r="AQ280" s="423"/>
      <c r="AR280" s="423"/>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x14ac:dyDescent="0.15">
      <c r="B281" s="460"/>
      <c r="C281" s="461"/>
      <c r="D281" s="461"/>
      <c r="E281" s="461"/>
      <c r="F281" s="461"/>
      <c r="G281" s="461"/>
      <c r="H281" s="461"/>
      <c r="I281" s="462"/>
      <c r="J281" s="460"/>
      <c r="K281" s="461"/>
      <c r="L281" s="461"/>
      <c r="M281" s="461"/>
      <c r="N281" s="466"/>
      <c r="O281" s="395"/>
      <c r="P281" s="398" t="s">
        <v>48</v>
      </c>
      <c r="Q281" s="393"/>
      <c r="R281" s="388" t="s">
        <v>49</v>
      </c>
      <c r="S281" s="199"/>
      <c r="T281" s="468" t="s">
        <v>50</v>
      </c>
      <c r="U281" s="469"/>
      <c r="V281" s="473"/>
      <c r="W281" s="474"/>
      <c r="X281" s="474"/>
      <c r="Y281" s="79"/>
      <c r="Z281" s="43"/>
      <c r="AA281" s="44"/>
      <c r="AB281" s="44"/>
      <c r="AC281" s="45"/>
      <c r="AD281" s="43"/>
      <c r="AE281" s="44"/>
      <c r="AF281" s="44"/>
      <c r="AG281" s="50"/>
      <c r="AH281" s="450">
        <f>IF(V281="賃金で算定",V282+Z282-AD282,0)</f>
        <v>0</v>
      </c>
      <c r="AI281" s="451"/>
      <c r="AJ281" s="451"/>
      <c r="AK281" s="452"/>
      <c r="AL281" s="70"/>
      <c r="AM281" s="71"/>
      <c r="AN281" s="424"/>
      <c r="AO281" s="425"/>
      <c r="AP281" s="425"/>
      <c r="AQ281" s="425"/>
      <c r="AR281" s="425"/>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x14ac:dyDescent="0.15">
      <c r="B282" s="463"/>
      <c r="C282" s="464"/>
      <c r="D282" s="464"/>
      <c r="E282" s="464"/>
      <c r="F282" s="464"/>
      <c r="G282" s="464"/>
      <c r="H282" s="464"/>
      <c r="I282" s="465"/>
      <c r="J282" s="463"/>
      <c r="K282" s="464"/>
      <c r="L282" s="464"/>
      <c r="M282" s="464"/>
      <c r="N282" s="467"/>
      <c r="O282" s="396"/>
      <c r="P282" s="397" t="s">
        <v>48</v>
      </c>
      <c r="Q282" s="394"/>
      <c r="R282" s="389" t="s">
        <v>49</v>
      </c>
      <c r="S282" s="202"/>
      <c r="T282" s="470" t="s">
        <v>51</v>
      </c>
      <c r="U282" s="471"/>
      <c r="V282" s="493"/>
      <c r="W282" s="494"/>
      <c r="X282" s="494"/>
      <c r="Y282" s="495"/>
      <c r="Z282" s="493"/>
      <c r="AA282" s="494"/>
      <c r="AB282" s="494"/>
      <c r="AC282" s="494"/>
      <c r="AD282" s="521">
        <v>0</v>
      </c>
      <c r="AE282" s="522"/>
      <c r="AF282" s="522"/>
      <c r="AG282" s="523"/>
      <c r="AH282" s="422">
        <f>IF(V281="賃金で算定",0,V282+Z282-AD282)</f>
        <v>0</v>
      </c>
      <c r="AI282" s="423"/>
      <c r="AJ282" s="423"/>
      <c r="AK282" s="472"/>
      <c r="AL282" s="456">
        <f>IF(V281="賃金で算定","賃金で算定",IF(OR(V282=0,$F283="",AV281=""),0,IF(AW281="昔",VLOOKUP($F283,労務比率,AX281,FALSE),IF(AW281="上",VLOOKUP($F283,労務比率,AX281,FALSE),IF(AW281="中",VLOOKUP($F283,労務比率,AX281,FALSE),VLOOKUP($F283,労務比率,AX281,FALSE))))))</f>
        <v>0</v>
      </c>
      <c r="AM282" s="457"/>
      <c r="AN282" s="422">
        <f>IF(V281="賃金で算定",0,INT(AH282*AL282/100))</f>
        <v>0</v>
      </c>
      <c r="AO282" s="423"/>
      <c r="AP282" s="423"/>
      <c r="AQ282" s="423"/>
      <c r="AR282" s="423"/>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x14ac:dyDescent="0.15">
      <c r="B283" s="475" t="s">
        <v>144</v>
      </c>
      <c r="C283" s="476"/>
      <c r="D283" s="476"/>
      <c r="E283" s="477"/>
      <c r="F283" s="484"/>
      <c r="G283" s="485"/>
      <c r="H283" s="485"/>
      <c r="I283" s="485"/>
      <c r="J283" s="485"/>
      <c r="K283" s="485"/>
      <c r="L283" s="485"/>
      <c r="M283" s="485"/>
      <c r="N283" s="486"/>
      <c r="O283" s="475" t="s">
        <v>52</v>
      </c>
      <c r="P283" s="476"/>
      <c r="Q283" s="476"/>
      <c r="R283" s="476"/>
      <c r="S283" s="476"/>
      <c r="T283" s="476"/>
      <c r="U283" s="477"/>
      <c r="V283" s="496">
        <f>AH283</f>
        <v>0</v>
      </c>
      <c r="W283" s="497"/>
      <c r="X283" s="497"/>
      <c r="Y283" s="498"/>
      <c r="Z283" s="324"/>
      <c r="AA283" s="325"/>
      <c r="AB283" s="325"/>
      <c r="AC283" s="45"/>
      <c r="AD283" s="324"/>
      <c r="AE283" s="325"/>
      <c r="AF283" s="325"/>
      <c r="AG283" s="45"/>
      <c r="AH283" s="450">
        <f>AH265+AH267+AH269+AH271+AH273+AH275+AH277+AH279+AH281</f>
        <v>0</v>
      </c>
      <c r="AI283" s="451"/>
      <c r="AJ283" s="451"/>
      <c r="AK283" s="452"/>
      <c r="AL283" s="72"/>
      <c r="AM283" s="73"/>
      <c r="AN283" s="450">
        <f>AN265+AN267+AN269+AN271+AN273+AN275+AN277+AN279+AN281</f>
        <v>0</v>
      </c>
      <c r="AO283" s="451"/>
      <c r="AP283" s="451"/>
      <c r="AQ283" s="451"/>
      <c r="AR283" s="451"/>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x14ac:dyDescent="0.15">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3"/>
      <c r="X284" s="453"/>
      <c r="Y284" s="454"/>
      <c r="Z284" s="561">
        <f>Z266+Z268+Z270+Z272+Z274+Z276+Z278+Z280+Z282</f>
        <v>0</v>
      </c>
      <c r="AA284" s="453"/>
      <c r="AB284" s="453"/>
      <c r="AC284" s="453"/>
      <c r="AD284" s="561">
        <f>AD266+AD268+AD270+AD272+AD274+AD276+AD278+AD280+AD282</f>
        <v>0</v>
      </c>
      <c r="AE284" s="453"/>
      <c r="AF284" s="453"/>
      <c r="AG284" s="453"/>
      <c r="AH284" s="561">
        <f>AY284</f>
        <v>0</v>
      </c>
      <c r="AI284" s="453"/>
      <c r="AJ284" s="453"/>
      <c r="AK284" s="453"/>
      <c r="AL284" s="331"/>
      <c r="AM284" s="332"/>
      <c r="AN284" s="561">
        <f>BB284</f>
        <v>0</v>
      </c>
      <c r="AO284" s="453"/>
      <c r="AP284" s="453"/>
      <c r="AQ284" s="453"/>
      <c r="AR284" s="453"/>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x14ac:dyDescent="0.15">
      <c r="B285" s="481"/>
      <c r="C285" s="482"/>
      <c r="D285" s="482"/>
      <c r="E285" s="483"/>
      <c r="F285" s="490"/>
      <c r="G285" s="491"/>
      <c r="H285" s="491"/>
      <c r="I285" s="491"/>
      <c r="J285" s="491"/>
      <c r="K285" s="491"/>
      <c r="L285" s="491"/>
      <c r="M285" s="491"/>
      <c r="N285" s="492"/>
      <c r="O285" s="481"/>
      <c r="P285" s="482"/>
      <c r="Q285" s="482"/>
      <c r="R285" s="482"/>
      <c r="S285" s="482"/>
      <c r="T285" s="482"/>
      <c r="U285" s="483"/>
      <c r="V285" s="422"/>
      <c r="W285" s="423"/>
      <c r="X285" s="423"/>
      <c r="Y285" s="472"/>
      <c r="Z285" s="422"/>
      <c r="AA285" s="423"/>
      <c r="AB285" s="423"/>
      <c r="AC285" s="423"/>
      <c r="AD285" s="422"/>
      <c r="AE285" s="423"/>
      <c r="AF285" s="423"/>
      <c r="AG285" s="423"/>
      <c r="AH285" s="422">
        <f>AZ285</f>
        <v>0</v>
      </c>
      <c r="AI285" s="423"/>
      <c r="AJ285" s="423"/>
      <c r="AK285" s="472"/>
      <c r="AL285" s="329"/>
      <c r="AM285" s="330"/>
      <c r="AN285" s="422">
        <f>BC285</f>
        <v>0</v>
      </c>
      <c r="AO285" s="423"/>
      <c r="AP285" s="423"/>
      <c r="AQ285" s="423"/>
      <c r="AR285" s="423"/>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x14ac:dyDescent="0.15">
      <c r="AD286" s="1" t="str">
        <f>IF(AND($F283="",$V283+$V284&gt;0),"事業の種類を選択してください。","")</f>
        <v/>
      </c>
      <c r="AE286" s="1"/>
      <c r="AF286" s="1"/>
      <c r="AG286" s="1"/>
      <c r="AH286" s="1"/>
      <c r="AI286" s="1"/>
      <c r="AJ286" s="1"/>
      <c r="AK286" s="1"/>
      <c r="AL286" s="1"/>
      <c r="AM286" s="1"/>
      <c r="AN286" s="441">
        <f>IF(AN283=0,0,AN283+IF(AN285=0,AN284,AN285))</f>
        <v>0</v>
      </c>
      <c r="AO286" s="441"/>
      <c r="AP286" s="441"/>
      <c r="AQ286" s="441"/>
      <c r="AR286" s="441"/>
      <c r="AS286" s="60"/>
      <c r="AT286" s="60"/>
      <c r="AU286" s="60"/>
      <c r="AW286" s="59"/>
      <c r="AX286" s="288"/>
      <c r="AY286" s="288"/>
      <c r="AZ286" s="288"/>
      <c r="BA286" s="288"/>
      <c r="BB286" s="288"/>
      <c r="BC286" s="288"/>
      <c r="BD286" s="240"/>
      <c r="BE286" s="240"/>
    </row>
    <row r="287" spans="2:65" s="36" customFormat="1" ht="31.5" customHeight="1" x14ac:dyDescent="0.15">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x14ac:dyDescent="0.15">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x14ac:dyDescent="0.15">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x14ac:dyDescent="0.15">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x14ac:dyDescent="0.15">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x14ac:dyDescent="0.15">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x14ac:dyDescent="0.15">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x14ac:dyDescent="0.15">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x14ac:dyDescent="0.15">
      <c r="L295" s="60"/>
      <c r="M295" s="64"/>
      <c r="N295" s="64"/>
      <c r="O295" s="64"/>
      <c r="P295" s="64"/>
      <c r="Q295" s="64"/>
      <c r="R295" s="64"/>
      <c r="S295" s="64"/>
      <c r="T295" s="65"/>
      <c r="U295" s="65"/>
      <c r="V295" s="65"/>
      <c r="W295" s="65"/>
      <c r="X295" s="65"/>
      <c r="Y295" s="65"/>
      <c r="Z295" s="65"/>
      <c r="AA295" s="64"/>
      <c r="AB295" s="64"/>
      <c r="AC295" s="64"/>
      <c r="AL295" s="63"/>
      <c r="AM295" s="407" t="s">
        <v>335</v>
      </c>
      <c r="AN295" s="408"/>
      <c r="AO295" s="408"/>
      <c r="AP295" s="409"/>
      <c r="AW295" s="59"/>
      <c r="AX295" s="288"/>
      <c r="AY295" s="288"/>
      <c r="AZ295" s="288"/>
      <c r="BA295" s="288"/>
      <c r="BB295" s="288"/>
      <c r="BC295" s="288"/>
      <c r="BD295" s="240"/>
      <c r="BE295" s="240"/>
    </row>
    <row r="296" spans="2:57" s="36" customFormat="1" ht="12.75" customHeight="1" x14ac:dyDescent="0.15">
      <c r="L296" s="60"/>
      <c r="M296" s="64"/>
      <c r="N296" s="64"/>
      <c r="O296" s="64"/>
      <c r="P296" s="64"/>
      <c r="Q296" s="64"/>
      <c r="R296" s="64"/>
      <c r="S296" s="64"/>
      <c r="T296" s="65"/>
      <c r="U296" s="65"/>
      <c r="V296" s="65"/>
      <c r="W296" s="65"/>
      <c r="X296" s="65"/>
      <c r="Y296" s="65"/>
      <c r="Z296" s="65"/>
      <c r="AA296" s="64"/>
      <c r="AB296" s="64"/>
      <c r="AC296" s="64"/>
      <c r="AL296" s="63"/>
      <c r="AM296" s="410"/>
      <c r="AN296" s="411"/>
      <c r="AO296" s="411"/>
      <c r="AP296" s="412"/>
      <c r="AW296" s="59"/>
      <c r="AX296" s="288"/>
      <c r="AY296" s="288"/>
      <c r="AZ296" s="288"/>
      <c r="BA296" s="288"/>
      <c r="BB296" s="288"/>
      <c r="BC296" s="288"/>
      <c r="BD296" s="240"/>
      <c r="BE296" s="240"/>
    </row>
    <row r="297" spans="2:57" s="36" customFormat="1" ht="12.75" customHeight="1" x14ac:dyDescent="0.15">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x14ac:dyDescent="0.15">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x14ac:dyDescent="0.15">
      <c r="B299" s="533" t="s">
        <v>2</v>
      </c>
      <c r="C299" s="534"/>
      <c r="D299" s="534"/>
      <c r="E299" s="534"/>
      <c r="F299" s="534"/>
      <c r="G299" s="534"/>
      <c r="H299" s="534"/>
      <c r="I299" s="534"/>
      <c r="J299" s="536" t="s">
        <v>10</v>
      </c>
      <c r="K299" s="536"/>
      <c r="L299" s="66" t="s">
        <v>3</v>
      </c>
      <c r="M299" s="536" t="s">
        <v>11</v>
      </c>
      <c r="N299" s="536"/>
      <c r="O299" s="537" t="s">
        <v>12</v>
      </c>
      <c r="P299" s="536"/>
      <c r="Q299" s="536"/>
      <c r="R299" s="536"/>
      <c r="S299" s="536"/>
      <c r="T299" s="536"/>
      <c r="U299" s="536" t="s">
        <v>13</v>
      </c>
      <c r="V299" s="536"/>
      <c r="W299" s="536"/>
      <c r="X299" s="60"/>
      <c r="Y299" s="60"/>
      <c r="Z299" s="60"/>
      <c r="AA299" s="60"/>
      <c r="AB299" s="60"/>
      <c r="AC299" s="60"/>
      <c r="AD299" s="37"/>
      <c r="AE299" s="37"/>
      <c r="AF299" s="37"/>
      <c r="AG299" s="37"/>
      <c r="AH299" s="37"/>
      <c r="AI299" s="37"/>
      <c r="AJ299" s="37"/>
      <c r="AK299" s="60"/>
      <c r="AL299" s="560">
        <f ca="1">$AL$9</f>
        <v>30</v>
      </c>
      <c r="AM299" s="414"/>
      <c r="AN299" s="670" t="s">
        <v>4</v>
      </c>
      <c r="AO299" s="670"/>
      <c r="AP299" s="414">
        <v>8</v>
      </c>
      <c r="AQ299" s="414"/>
      <c r="AR299" s="419" t="s">
        <v>5</v>
      </c>
      <c r="AS299" s="543"/>
      <c r="AT299" s="60"/>
      <c r="AU299" s="60"/>
      <c r="AW299" s="59"/>
      <c r="AX299" s="288"/>
      <c r="AY299" s="288"/>
      <c r="AZ299" s="288"/>
      <c r="BA299" s="288"/>
      <c r="BB299" s="288"/>
      <c r="BC299" s="288"/>
      <c r="BD299" s="240"/>
      <c r="BE299" s="240"/>
    </row>
    <row r="300" spans="2:57" s="36" customFormat="1" ht="13.5" customHeight="1" x14ac:dyDescent="0.15">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60"/>
      <c r="Y300" s="60"/>
      <c r="Z300" s="60"/>
      <c r="AA300" s="60"/>
      <c r="AB300" s="60"/>
      <c r="AC300" s="60"/>
      <c r="AD300" s="37"/>
      <c r="AE300" s="37"/>
      <c r="AF300" s="37"/>
      <c r="AG300" s="37"/>
      <c r="AH300" s="37"/>
      <c r="AI300" s="37"/>
      <c r="AJ300" s="37"/>
      <c r="AK300" s="60"/>
      <c r="AL300" s="415"/>
      <c r="AM300" s="416"/>
      <c r="AN300" s="671"/>
      <c r="AO300" s="671"/>
      <c r="AP300" s="416"/>
      <c r="AQ300" s="416"/>
      <c r="AR300" s="420"/>
      <c r="AS300" s="544"/>
      <c r="AT300" s="60"/>
      <c r="AU300" s="60"/>
      <c r="AW300" s="59"/>
      <c r="AX300" s="288"/>
      <c r="AY300" s="288"/>
      <c r="AZ300" s="288"/>
      <c r="BA300" s="288"/>
      <c r="BB300" s="288"/>
      <c r="BC300" s="288"/>
      <c r="BD300" s="240"/>
      <c r="BE300" s="240"/>
    </row>
    <row r="301" spans="2:57" s="36" customFormat="1" ht="9" customHeight="1" x14ac:dyDescent="0.15">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60"/>
      <c r="Y301" s="60"/>
      <c r="Z301" s="60"/>
      <c r="AA301" s="60"/>
      <c r="AB301" s="60"/>
      <c r="AC301" s="60"/>
      <c r="AD301" s="37"/>
      <c r="AE301" s="37"/>
      <c r="AF301" s="37"/>
      <c r="AG301" s="37"/>
      <c r="AH301" s="37"/>
      <c r="AI301" s="37"/>
      <c r="AJ301" s="37"/>
      <c r="AK301" s="60"/>
      <c r="AL301" s="417"/>
      <c r="AM301" s="418"/>
      <c r="AN301" s="672"/>
      <c r="AO301" s="672"/>
      <c r="AP301" s="418"/>
      <c r="AQ301" s="418"/>
      <c r="AR301" s="421"/>
      <c r="AS301" s="545"/>
      <c r="AT301" s="60"/>
      <c r="AU301" s="60"/>
      <c r="AW301" s="59"/>
      <c r="AX301" s="288"/>
      <c r="AY301" s="288"/>
      <c r="AZ301" s="288"/>
      <c r="BA301" s="288"/>
      <c r="BB301" s="288"/>
      <c r="BC301" s="288"/>
      <c r="BD301" s="240"/>
      <c r="BE301" s="240"/>
    </row>
    <row r="302" spans="2:57" s="36" customFormat="1" ht="6" customHeight="1" x14ac:dyDescent="0.15">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x14ac:dyDescent="0.15">
      <c r="B303" s="499" t="s">
        <v>54</v>
      </c>
      <c r="C303" s="500"/>
      <c r="D303" s="500"/>
      <c r="E303" s="500"/>
      <c r="F303" s="500"/>
      <c r="G303" s="500"/>
      <c r="H303" s="500"/>
      <c r="I303" s="501"/>
      <c r="J303" s="499" t="s">
        <v>6</v>
      </c>
      <c r="K303" s="500"/>
      <c r="L303" s="500"/>
      <c r="M303" s="500"/>
      <c r="N303" s="508"/>
      <c r="O303" s="511" t="s">
        <v>55</v>
      </c>
      <c r="P303" s="500"/>
      <c r="Q303" s="500"/>
      <c r="R303" s="500"/>
      <c r="S303" s="500"/>
      <c r="T303" s="500"/>
      <c r="U303" s="501"/>
      <c r="V303" s="67" t="s">
        <v>56</v>
      </c>
      <c r="W303" s="68"/>
      <c r="X303" s="68"/>
      <c r="Y303" s="514" t="s">
        <v>57</v>
      </c>
      <c r="Z303" s="514"/>
      <c r="AA303" s="514"/>
      <c r="AB303" s="514"/>
      <c r="AC303" s="514"/>
      <c r="AD303" s="514"/>
      <c r="AE303" s="514"/>
      <c r="AF303" s="514"/>
      <c r="AG303" s="514"/>
      <c r="AH303" s="514"/>
      <c r="AI303" s="68"/>
      <c r="AJ303" s="68"/>
      <c r="AK303" s="69"/>
      <c r="AL303" s="562" t="s">
        <v>285</v>
      </c>
      <c r="AM303" s="562"/>
      <c r="AN303" s="426" t="s">
        <v>34</v>
      </c>
      <c r="AO303" s="426"/>
      <c r="AP303" s="426"/>
      <c r="AQ303" s="426"/>
      <c r="AR303" s="426"/>
      <c r="AS303" s="427"/>
      <c r="AT303" s="60"/>
      <c r="AU303" s="60"/>
      <c r="AW303" s="59"/>
      <c r="AX303" s="288"/>
      <c r="AY303" s="288"/>
      <c r="AZ303" s="288"/>
      <c r="BA303" s="288"/>
      <c r="BB303" s="288"/>
      <c r="BC303" s="288"/>
      <c r="BD303" s="240"/>
      <c r="BE303" s="240"/>
    </row>
    <row r="304" spans="2:57" s="36" customFormat="1" ht="13.5" customHeight="1" x14ac:dyDescent="0.15">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9"/>
      <c r="X304" s="659"/>
      <c r="Y304" s="660"/>
      <c r="Z304" s="569" t="s">
        <v>16</v>
      </c>
      <c r="AA304" s="570"/>
      <c r="AB304" s="570"/>
      <c r="AC304" s="571"/>
      <c r="AD304" s="664" t="s">
        <v>17</v>
      </c>
      <c r="AE304" s="665"/>
      <c r="AF304" s="665"/>
      <c r="AG304" s="666"/>
      <c r="AH304" s="552" t="s">
        <v>145</v>
      </c>
      <c r="AI304" s="553"/>
      <c r="AJ304" s="553"/>
      <c r="AK304" s="554"/>
      <c r="AL304" s="558" t="s">
        <v>286</v>
      </c>
      <c r="AM304" s="558"/>
      <c r="AN304" s="428" t="s">
        <v>19</v>
      </c>
      <c r="AO304" s="429"/>
      <c r="AP304" s="429"/>
      <c r="AQ304" s="429"/>
      <c r="AR304" s="430"/>
      <c r="AS304" s="431"/>
      <c r="AT304" s="60"/>
      <c r="AU304" s="60"/>
      <c r="AW304" s="59"/>
      <c r="AX304" s="288"/>
      <c r="AY304" s="351" t="s">
        <v>312</v>
      </c>
      <c r="AZ304" s="351" t="s">
        <v>312</v>
      </c>
      <c r="BA304" s="351" t="s">
        <v>310</v>
      </c>
      <c r="BB304" s="432" t="s">
        <v>311</v>
      </c>
      <c r="BC304" s="433"/>
      <c r="BD304" s="240"/>
      <c r="BE304" s="240"/>
    </row>
    <row r="305" spans="2:65" s="36" customFormat="1" ht="13.5" customHeight="1" x14ac:dyDescent="0.15">
      <c r="B305" s="505"/>
      <c r="C305" s="506"/>
      <c r="D305" s="506"/>
      <c r="E305" s="506"/>
      <c r="F305" s="506"/>
      <c r="G305" s="506"/>
      <c r="H305" s="506"/>
      <c r="I305" s="507"/>
      <c r="J305" s="505"/>
      <c r="K305" s="506"/>
      <c r="L305" s="506"/>
      <c r="M305" s="506"/>
      <c r="N305" s="510"/>
      <c r="O305" s="513"/>
      <c r="P305" s="506"/>
      <c r="Q305" s="506"/>
      <c r="R305" s="506"/>
      <c r="S305" s="506"/>
      <c r="T305" s="506"/>
      <c r="U305" s="507"/>
      <c r="V305" s="661"/>
      <c r="W305" s="662"/>
      <c r="X305" s="662"/>
      <c r="Y305" s="663"/>
      <c r="Z305" s="572"/>
      <c r="AA305" s="573"/>
      <c r="AB305" s="573"/>
      <c r="AC305" s="574"/>
      <c r="AD305" s="667"/>
      <c r="AE305" s="668"/>
      <c r="AF305" s="668"/>
      <c r="AG305" s="669"/>
      <c r="AH305" s="555"/>
      <c r="AI305" s="556"/>
      <c r="AJ305" s="556"/>
      <c r="AK305" s="557"/>
      <c r="AL305" s="559"/>
      <c r="AM305" s="559"/>
      <c r="AN305" s="458"/>
      <c r="AO305" s="458"/>
      <c r="AP305" s="458"/>
      <c r="AQ305" s="458"/>
      <c r="AR305" s="458"/>
      <c r="AS305" s="459"/>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x14ac:dyDescent="0.15">
      <c r="B306" s="460"/>
      <c r="C306" s="461"/>
      <c r="D306" s="461"/>
      <c r="E306" s="461"/>
      <c r="F306" s="461"/>
      <c r="G306" s="461"/>
      <c r="H306" s="461"/>
      <c r="I306" s="462"/>
      <c r="J306" s="460"/>
      <c r="K306" s="461"/>
      <c r="L306" s="461"/>
      <c r="M306" s="461"/>
      <c r="N306" s="466"/>
      <c r="O306" s="395"/>
      <c r="P306" s="398" t="s">
        <v>0</v>
      </c>
      <c r="Q306" s="393"/>
      <c r="R306" s="388" t="s">
        <v>1</v>
      </c>
      <c r="S306" s="199"/>
      <c r="T306" s="468" t="s">
        <v>60</v>
      </c>
      <c r="U306" s="469"/>
      <c r="V306" s="473"/>
      <c r="W306" s="474"/>
      <c r="X306" s="474"/>
      <c r="Y306" s="78" t="s">
        <v>8</v>
      </c>
      <c r="Z306" s="47"/>
      <c r="AA306" s="48"/>
      <c r="AB306" s="48"/>
      <c r="AC306" s="46" t="s">
        <v>8</v>
      </c>
      <c r="AD306" s="47"/>
      <c r="AE306" s="48"/>
      <c r="AF306" s="48"/>
      <c r="AG306" s="49" t="s">
        <v>8</v>
      </c>
      <c r="AH306" s="450">
        <f>IF(V306="賃金で算定",V307+Z307-AD307,0)</f>
        <v>0</v>
      </c>
      <c r="AI306" s="451"/>
      <c r="AJ306" s="451"/>
      <c r="AK306" s="452"/>
      <c r="AL306" s="70"/>
      <c r="AM306" s="71"/>
      <c r="AN306" s="424"/>
      <c r="AO306" s="425"/>
      <c r="AP306" s="425"/>
      <c r="AQ306" s="425"/>
      <c r="AR306" s="42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x14ac:dyDescent="0.15">
      <c r="B307" s="463"/>
      <c r="C307" s="464"/>
      <c r="D307" s="464"/>
      <c r="E307" s="464"/>
      <c r="F307" s="464"/>
      <c r="G307" s="464"/>
      <c r="H307" s="464"/>
      <c r="I307" s="465"/>
      <c r="J307" s="463"/>
      <c r="K307" s="464"/>
      <c r="L307" s="464"/>
      <c r="M307" s="464"/>
      <c r="N307" s="467"/>
      <c r="O307" s="396"/>
      <c r="P307" s="392" t="s">
        <v>0</v>
      </c>
      <c r="Q307" s="394"/>
      <c r="R307" s="37" t="s">
        <v>1</v>
      </c>
      <c r="S307" s="202"/>
      <c r="T307" s="470" t="s">
        <v>61</v>
      </c>
      <c r="U307" s="471"/>
      <c r="V307" s="493"/>
      <c r="W307" s="494"/>
      <c r="X307" s="494"/>
      <c r="Y307" s="495"/>
      <c r="Z307" s="521"/>
      <c r="AA307" s="522"/>
      <c r="AB307" s="522"/>
      <c r="AC307" s="522"/>
      <c r="AD307" s="493">
        <v>0</v>
      </c>
      <c r="AE307" s="494"/>
      <c r="AF307" s="494"/>
      <c r="AG307" s="495"/>
      <c r="AH307" s="453">
        <f>IF(V306="賃金で算定",0,V307+Z307-AD307)</f>
        <v>0</v>
      </c>
      <c r="AI307" s="453"/>
      <c r="AJ307" s="453"/>
      <c r="AK307" s="454"/>
      <c r="AL307" s="456">
        <f>IF(V306="賃金で算定","賃金で算定",IF(OR(V307=0,$F324="",AV306=""),0,IF(AW306="昔",VLOOKUP($F324,労務比率,AX306,FALSE),IF(AW306="上",VLOOKUP($F324,労務比率,AX306,FALSE),IF(AW306="中",VLOOKUP($F324,労務比率,AX306,FALSE),VLOOKUP($F324,労務比率,AX306,FALSE))))))</f>
        <v>0</v>
      </c>
      <c r="AM307" s="457"/>
      <c r="AN307" s="422">
        <f>IF(V306="賃金で算定",0,INT(AH307*AL307/100))</f>
        <v>0</v>
      </c>
      <c r="AO307" s="423"/>
      <c r="AP307" s="423"/>
      <c r="AQ307" s="423"/>
      <c r="AR307" s="423"/>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x14ac:dyDescent="0.15">
      <c r="B308" s="460"/>
      <c r="C308" s="461"/>
      <c r="D308" s="461"/>
      <c r="E308" s="461"/>
      <c r="F308" s="461"/>
      <c r="G308" s="461"/>
      <c r="H308" s="461"/>
      <c r="I308" s="462"/>
      <c r="J308" s="460"/>
      <c r="K308" s="461"/>
      <c r="L308" s="461"/>
      <c r="M308" s="461"/>
      <c r="N308" s="466"/>
      <c r="O308" s="395"/>
      <c r="P308" s="398" t="s">
        <v>48</v>
      </c>
      <c r="Q308" s="393"/>
      <c r="R308" s="388" t="s">
        <v>49</v>
      </c>
      <c r="S308" s="199"/>
      <c r="T308" s="468" t="s">
        <v>50</v>
      </c>
      <c r="U308" s="469"/>
      <c r="V308" s="473"/>
      <c r="W308" s="474"/>
      <c r="X308" s="474"/>
      <c r="Y308" s="79"/>
      <c r="Z308" s="43"/>
      <c r="AA308" s="44"/>
      <c r="AB308" s="44"/>
      <c r="AC308" s="45"/>
      <c r="AD308" s="43"/>
      <c r="AE308" s="44"/>
      <c r="AF308" s="44"/>
      <c r="AG308" s="50"/>
      <c r="AH308" s="450">
        <f>IF(V308="賃金で算定",V309+Z309-AD309,0)</f>
        <v>0</v>
      </c>
      <c r="AI308" s="451"/>
      <c r="AJ308" s="451"/>
      <c r="AK308" s="452"/>
      <c r="AL308" s="70"/>
      <c r="AM308" s="71"/>
      <c r="AN308" s="424"/>
      <c r="AO308" s="425"/>
      <c r="AP308" s="425"/>
      <c r="AQ308" s="425"/>
      <c r="AR308" s="425"/>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x14ac:dyDescent="0.15">
      <c r="B309" s="463"/>
      <c r="C309" s="464"/>
      <c r="D309" s="464"/>
      <c r="E309" s="464"/>
      <c r="F309" s="464"/>
      <c r="G309" s="464"/>
      <c r="H309" s="464"/>
      <c r="I309" s="465"/>
      <c r="J309" s="463"/>
      <c r="K309" s="464"/>
      <c r="L309" s="464"/>
      <c r="M309" s="464"/>
      <c r="N309" s="467"/>
      <c r="O309" s="396"/>
      <c r="P309" s="399" t="s">
        <v>48</v>
      </c>
      <c r="Q309" s="394"/>
      <c r="R309" s="389" t="s">
        <v>49</v>
      </c>
      <c r="S309" s="202"/>
      <c r="T309" s="470" t="s">
        <v>51</v>
      </c>
      <c r="U309" s="471"/>
      <c r="V309" s="493"/>
      <c r="W309" s="494"/>
      <c r="X309" s="494"/>
      <c r="Y309" s="495"/>
      <c r="Z309" s="521"/>
      <c r="AA309" s="522"/>
      <c r="AB309" s="522"/>
      <c r="AC309" s="522"/>
      <c r="AD309" s="493">
        <v>0</v>
      </c>
      <c r="AE309" s="494"/>
      <c r="AF309" s="494"/>
      <c r="AG309" s="495"/>
      <c r="AH309" s="453">
        <f>IF(V308="賃金で算定",0,V309+Z309-AD309)</f>
        <v>0</v>
      </c>
      <c r="AI309" s="453"/>
      <c r="AJ309" s="453"/>
      <c r="AK309" s="454"/>
      <c r="AL309" s="456">
        <f>IF(V308="賃金で算定","賃金で算定",IF(OR(V309=0,$F324="",AV308=""),0,IF(AW308="昔",VLOOKUP($F324,労務比率,AX308,FALSE),IF(AW308="上",VLOOKUP($F324,労務比率,AX308,FALSE),IF(AW308="中",VLOOKUP($F324,労務比率,AX308,FALSE),VLOOKUP($F324,労務比率,AX308,FALSE))))))</f>
        <v>0</v>
      </c>
      <c r="AM309" s="457"/>
      <c r="AN309" s="422">
        <f>IF(V308="賃金で算定",0,INT(AH309*AL309/100))</f>
        <v>0</v>
      </c>
      <c r="AO309" s="423"/>
      <c r="AP309" s="423"/>
      <c r="AQ309" s="423"/>
      <c r="AR309" s="423"/>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x14ac:dyDescent="0.15">
      <c r="B310" s="460"/>
      <c r="C310" s="461"/>
      <c r="D310" s="461"/>
      <c r="E310" s="461"/>
      <c r="F310" s="461"/>
      <c r="G310" s="461"/>
      <c r="H310" s="461"/>
      <c r="I310" s="462"/>
      <c r="J310" s="460"/>
      <c r="K310" s="461"/>
      <c r="L310" s="461"/>
      <c r="M310" s="461"/>
      <c r="N310" s="466"/>
      <c r="O310" s="395"/>
      <c r="P310" s="398" t="s">
        <v>48</v>
      </c>
      <c r="Q310" s="393"/>
      <c r="R310" s="388" t="s">
        <v>49</v>
      </c>
      <c r="S310" s="199"/>
      <c r="T310" s="468" t="s">
        <v>50</v>
      </c>
      <c r="U310" s="469"/>
      <c r="V310" s="473"/>
      <c r="W310" s="474"/>
      <c r="X310" s="474"/>
      <c r="Y310" s="79"/>
      <c r="Z310" s="43"/>
      <c r="AA310" s="44"/>
      <c r="AB310" s="44"/>
      <c r="AC310" s="45"/>
      <c r="AD310" s="43"/>
      <c r="AE310" s="44"/>
      <c r="AF310" s="44"/>
      <c r="AG310" s="50"/>
      <c r="AH310" s="450">
        <f>IF(V310="賃金で算定",V311+Z311-AD311,0)</f>
        <v>0</v>
      </c>
      <c r="AI310" s="451"/>
      <c r="AJ310" s="451"/>
      <c r="AK310" s="452"/>
      <c r="AL310" s="70"/>
      <c r="AM310" s="71"/>
      <c r="AN310" s="424"/>
      <c r="AO310" s="425"/>
      <c r="AP310" s="425"/>
      <c r="AQ310" s="425"/>
      <c r="AR310" s="425"/>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x14ac:dyDescent="0.15">
      <c r="B311" s="463"/>
      <c r="C311" s="464"/>
      <c r="D311" s="464"/>
      <c r="E311" s="464"/>
      <c r="F311" s="464"/>
      <c r="G311" s="464"/>
      <c r="H311" s="464"/>
      <c r="I311" s="465"/>
      <c r="J311" s="463"/>
      <c r="K311" s="464"/>
      <c r="L311" s="464"/>
      <c r="M311" s="464"/>
      <c r="N311" s="467"/>
      <c r="O311" s="396"/>
      <c r="P311" s="399" t="s">
        <v>48</v>
      </c>
      <c r="Q311" s="394"/>
      <c r="R311" s="389" t="s">
        <v>49</v>
      </c>
      <c r="S311" s="202"/>
      <c r="T311" s="470" t="s">
        <v>51</v>
      </c>
      <c r="U311" s="471"/>
      <c r="V311" s="493"/>
      <c r="W311" s="494"/>
      <c r="X311" s="494"/>
      <c r="Y311" s="495"/>
      <c r="Z311" s="493"/>
      <c r="AA311" s="494"/>
      <c r="AB311" s="494"/>
      <c r="AC311" s="494"/>
      <c r="AD311" s="493">
        <v>0</v>
      </c>
      <c r="AE311" s="494"/>
      <c r="AF311" s="494"/>
      <c r="AG311" s="495"/>
      <c r="AH311" s="453">
        <f>IF(V310="賃金で算定",0,V311+Z311-AD311)</f>
        <v>0</v>
      </c>
      <c r="AI311" s="453"/>
      <c r="AJ311" s="453"/>
      <c r="AK311" s="454"/>
      <c r="AL311" s="456">
        <f>IF(V310="賃金で算定","賃金で算定",IF(OR(V311=0,$F324="",AV310=""),0,IF(AW310="昔",VLOOKUP($F324,労務比率,AX310,FALSE),IF(AW310="上",VLOOKUP($F324,労務比率,AX310,FALSE),IF(AW310="中",VLOOKUP($F324,労務比率,AX310,FALSE),VLOOKUP($F324,労務比率,AX310,FALSE))))))</f>
        <v>0</v>
      </c>
      <c r="AM311" s="457"/>
      <c r="AN311" s="422">
        <f>IF(V310="賃金で算定",0,INT(AH311*AL311/100))</f>
        <v>0</v>
      </c>
      <c r="AO311" s="423"/>
      <c r="AP311" s="423"/>
      <c r="AQ311" s="423"/>
      <c r="AR311" s="423"/>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x14ac:dyDescent="0.15">
      <c r="B312" s="460"/>
      <c r="C312" s="461"/>
      <c r="D312" s="461"/>
      <c r="E312" s="461"/>
      <c r="F312" s="461"/>
      <c r="G312" s="461"/>
      <c r="H312" s="461"/>
      <c r="I312" s="462"/>
      <c r="J312" s="460"/>
      <c r="K312" s="461"/>
      <c r="L312" s="461"/>
      <c r="M312" s="461"/>
      <c r="N312" s="466"/>
      <c r="O312" s="395"/>
      <c r="P312" s="398" t="s">
        <v>48</v>
      </c>
      <c r="Q312" s="393"/>
      <c r="R312" s="388" t="s">
        <v>49</v>
      </c>
      <c r="S312" s="199"/>
      <c r="T312" s="468" t="s">
        <v>50</v>
      </c>
      <c r="U312" s="469"/>
      <c r="V312" s="473"/>
      <c r="W312" s="474"/>
      <c r="X312" s="474"/>
      <c r="Y312" s="80"/>
      <c r="Z312" s="39"/>
      <c r="AA312" s="40"/>
      <c r="AB312" s="40"/>
      <c r="AC312" s="51"/>
      <c r="AD312" s="39"/>
      <c r="AE312" s="40"/>
      <c r="AF312" s="40"/>
      <c r="AG312" s="52"/>
      <c r="AH312" s="450">
        <f>IF(V312="賃金で算定",V313+Z313-AD313,0)</f>
        <v>0</v>
      </c>
      <c r="AI312" s="451"/>
      <c r="AJ312" s="451"/>
      <c r="AK312" s="452"/>
      <c r="AL312" s="70"/>
      <c r="AM312" s="71"/>
      <c r="AN312" s="424"/>
      <c r="AO312" s="425"/>
      <c r="AP312" s="425"/>
      <c r="AQ312" s="425"/>
      <c r="AR312" s="425"/>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x14ac:dyDescent="0.15">
      <c r="B313" s="463"/>
      <c r="C313" s="464"/>
      <c r="D313" s="464"/>
      <c r="E313" s="464"/>
      <c r="F313" s="464"/>
      <c r="G313" s="464"/>
      <c r="H313" s="464"/>
      <c r="I313" s="465"/>
      <c r="J313" s="463"/>
      <c r="K313" s="464"/>
      <c r="L313" s="464"/>
      <c r="M313" s="464"/>
      <c r="N313" s="467"/>
      <c r="O313" s="396"/>
      <c r="P313" s="399" t="s">
        <v>48</v>
      </c>
      <c r="Q313" s="394"/>
      <c r="R313" s="389" t="s">
        <v>49</v>
      </c>
      <c r="S313" s="202"/>
      <c r="T313" s="470" t="s">
        <v>51</v>
      </c>
      <c r="U313" s="471"/>
      <c r="V313" s="493"/>
      <c r="W313" s="494"/>
      <c r="X313" s="494"/>
      <c r="Y313" s="495"/>
      <c r="Z313" s="521"/>
      <c r="AA313" s="522"/>
      <c r="AB313" s="522"/>
      <c r="AC313" s="522"/>
      <c r="AD313" s="493">
        <v>0</v>
      </c>
      <c r="AE313" s="494"/>
      <c r="AF313" s="494"/>
      <c r="AG313" s="495"/>
      <c r="AH313" s="453">
        <f>IF(V312="賃金で算定",0,V313+Z313-AD313)</f>
        <v>0</v>
      </c>
      <c r="AI313" s="453"/>
      <c r="AJ313" s="453"/>
      <c r="AK313" s="454"/>
      <c r="AL313" s="456">
        <f>IF(V312="賃金で算定","賃金で算定",IF(OR(V313=0,$F324="",AV312=""),0,IF(AW312="昔",VLOOKUP($F324,労務比率,AX312,FALSE),IF(AW312="上",VLOOKUP($F324,労務比率,AX312,FALSE),IF(AW312="中",VLOOKUP($F324,労務比率,AX312,FALSE),VLOOKUP($F324,労務比率,AX312,FALSE))))))</f>
        <v>0</v>
      </c>
      <c r="AM313" s="457"/>
      <c r="AN313" s="422">
        <f>IF(V312="賃金で算定",0,INT(AH313*AL313/100))</f>
        <v>0</v>
      </c>
      <c r="AO313" s="423"/>
      <c r="AP313" s="423"/>
      <c r="AQ313" s="423"/>
      <c r="AR313" s="423"/>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x14ac:dyDescent="0.15">
      <c r="B314" s="460"/>
      <c r="C314" s="461"/>
      <c r="D314" s="461"/>
      <c r="E314" s="461"/>
      <c r="F314" s="461"/>
      <c r="G314" s="461"/>
      <c r="H314" s="461"/>
      <c r="I314" s="462"/>
      <c r="J314" s="460"/>
      <c r="K314" s="461"/>
      <c r="L314" s="461"/>
      <c r="M314" s="461"/>
      <c r="N314" s="466"/>
      <c r="O314" s="395"/>
      <c r="P314" s="398" t="s">
        <v>48</v>
      </c>
      <c r="Q314" s="393"/>
      <c r="R314" s="388" t="s">
        <v>49</v>
      </c>
      <c r="S314" s="199"/>
      <c r="T314" s="468" t="s">
        <v>50</v>
      </c>
      <c r="U314" s="469"/>
      <c r="V314" s="473"/>
      <c r="W314" s="474"/>
      <c r="X314" s="474"/>
      <c r="Y314" s="79"/>
      <c r="Z314" s="43"/>
      <c r="AA314" s="44"/>
      <c r="AB314" s="44"/>
      <c r="AC314" s="45"/>
      <c r="AD314" s="43"/>
      <c r="AE314" s="44"/>
      <c r="AF314" s="44"/>
      <c r="AG314" s="50"/>
      <c r="AH314" s="450">
        <f>IF(V314="賃金で算定",V315+Z315-AD315,0)</f>
        <v>0</v>
      </c>
      <c r="AI314" s="451"/>
      <c r="AJ314" s="451"/>
      <c r="AK314" s="452"/>
      <c r="AL314" s="70"/>
      <c r="AM314" s="71"/>
      <c r="AN314" s="424"/>
      <c r="AO314" s="425"/>
      <c r="AP314" s="425"/>
      <c r="AQ314" s="425"/>
      <c r="AR314" s="425"/>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x14ac:dyDescent="0.15">
      <c r="B315" s="463"/>
      <c r="C315" s="464"/>
      <c r="D315" s="464"/>
      <c r="E315" s="464"/>
      <c r="F315" s="464"/>
      <c r="G315" s="464"/>
      <c r="H315" s="464"/>
      <c r="I315" s="465"/>
      <c r="J315" s="463"/>
      <c r="K315" s="464"/>
      <c r="L315" s="464"/>
      <c r="M315" s="464"/>
      <c r="N315" s="467"/>
      <c r="O315" s="396"/>
      <c r="P315" s="399" t="s">
        <v>48</v>
      </c>
      <c r="Q315" s="394"/>
      <c r="R315" s="389" t="s">
        <v>49</v>
      </c>
      <c r="S315" s="202"/>
      <c r="T315" s="470" t="s">
        <v>51</v>
      </c>
      <c r="U315" s="471"/>
      <c r="V315" s="493"/>
      <c r="W315" s="494"/>
      <c r="X315" s="494"/>
      <c r="Y315" s="495"/>
      <c r="Z315" s="493"/>
      <c r="AA315" s="494"/>
      <c r="AB315" s="494"/>
      <c r="AC315" s="494"/>
      <c r="AD315" s="493">
        <v>0</v>
      </c>
      <c r="AE315" s="494"/>
      <c r="AF315" s="494"/>
      <c r="AG315" s="495"/>
      <c r="AH315" s="453">
        <f>IF(V314="賃金で算定",0,V315+Z315-AD315)</f>
        <v>0</v>
      </c>
      <c r="AI315" s="453"/>
      <c r="AJ315" s="453"/>
      <c r="AK315" s="454"/>
      <c r="AL315" s="456">
        <f>IF(V314="賃金で算定","賃金で算定",IF(OR(V315=0,$F324="",AV314=""),0,IF(AW314="昔",VLOOKUP($F324,労務比率,AX314,FALSE),IF(AW314="上",VLOOKUP($F324,労務比率,AX314,FALSE),IF(AW314="中",VLOOKUP($F324,労務比率,AX314,FALSE),VLOOKUP($F324,労務比率,AX314,FALSE))))))</f>
        <v>0</v>
      </c>
      <c r="AM315" s="457"/>
      <c r="AN315" s="422">
        <f>IF(V314="賃金で算定",0,INT(AH315*AL315/100))</f>
        <v>0</v>
      </c>
      <c r="AO315" s="423"/>
      <c r="AP315" s="423"/>
      <c r="AQ315" s="423"/>
      <c r="AR315" s="423"/>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x14ac:dyDescent="0.15">
      <c r="B316" s="460"/>
      <c r="C316" s="461"/>
      <c r="D316" s="461"/>
      <c r="E316" s="461"/>
      <c r="F316" s="461"/>
      <c r="G316" s="461"/>
      <c r="H316" s="461"/>
      <c r="I316" s="462"/>
      <c r="J316" s="460"/>
      <c r="K316" s="461"/>
      <c r="L316" s="461"/>
      <c r="M316" s="461"/>
      <c r="N316" s="466"/>
      <c r="O316" s="395"/>
      <c r="P316" s="398" t="s">
        <v>48</v>
      </c>
      <c r="Q316" s="393"/>
      <c r="R316" s="388" t="s">
        <v>49</v>
      </c>
      <c r="S316" s="199"/>
      <c r="T316" s="468" t="s">
        <v>50</v>
      </c>
      <c r="U316" s="469"/>
      <c r="V316" s="473"/>
      <c r="W316" s="474"/>
      <c r="X316" s="474"/>
      <c r="Y316" s="79"/>
      <c r="Z316" s="43"/>
      <c r="AA316" s="44"/>
      <c r="AB316" s="44"/>
      <c r="AC316" s="45"/>
      <c r="AD316" s="43"/>
      <c r="AE316" s="44"/>
      <c r="AF316" s="44"/>
      <c r="AG316" s="50"/>
      <c r="AH316" s="450">
        <f>IF(V316="賃金で算定",V317+Z317-AD317,0)</f>
        <v>0</v>
      </c>
      <c r="AI316" s="451"/>
      <c r="AJ316" s="451"/>
      <c r="AK316" s="452"/>
      <c r="AL316" s="70"/>
      <c r="AM316" s="71"/>
      <c r="AN316" s="424"/>
      <c r="AO316" s="425"/>
      <c r="AP316" s="425"/>
      <c r="AQ316" s="425"/>
      <c r="AR316" s="425"/>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x14ac:dyDescent="0.15">
      <c r="B317" s="463"/>
      <c r="C317" s="464"/>
      <c r="D317" s="464"/>
      <c r="E317" s="464"/>
      <c r="F317" s="464"/>
      <c r="G317" s="464"/>
      <c r="H317" s="464"/>
      <c r="I317" s="465"/>
      <c r="J317" s="463"/>
      <c r="K317" s="464"/>
      <c r="L317" s="464"/>
      <c r="M317" s="464"/>
      <c r="N317" s="467"/>
      <c r="O317" s="396"/>
      <c r="P317" s="399" t="s">
        <v>48</v>
      </c>
      <c r="Q317" s="394"/>
      <c r="R317" s="389" t="s">
        <v>49</v>
      </c>
      <c r="S317" s="202"/>
      <c r="T317" s="470" t="s">
        <v>51</v>
      </c>
      <c r="U317" s="471"/>
      <c r="V317" s="493"/>
      <c r="W317" s="494"/>
      <c r="X317" s="494"/>
      <c r="Y317" s="495"/>
      <c r="Z317" s="493"/>
      <c r="AA317" s="494"/>
      <c r="AB317" s="494"/>
      <c r="AC317" s="494"/>
      <c r="AD317" s="493"/>
      <c r="AE317" s="494"/>
      <c r="AF317" s="494"/>
      <c r="AG317" s="495"/>
      <c r="AH317" s="453">
        <f>IF(V316="賃金で算定",0,V317+Z317-AD317)</f>
        <v>0</v>
      </c>
      <c r="AI317" s="453"/>
      <c r="AJ317" s="453"/>
      <c r="AK317" s="454"/>
      <c r="AL317" s="456">
        <f>IF(V316="賃金で算定","賃金で算定",IF(OR(V317=0,$F324="",AV316=""),0,IF(AW316="昔",VLOOKUP($F324,労務比率,AX316,FALSE),IF(AW316="上",VLOOKUP($F324,労務比率,AX316,FALSE),IF(AW316="中",VLOOKUP($F324,労務比率,AX316,FALSE),VLOOKUP($F324,労務比率,AX316,FALSE))))))</f>
        <v>0</v>
      </c>
      <c r="AM317" s="457"/>
      <c r="AN317" s="422">
        <f>IF(V316="賃金で算定",0,INT(AH317*AL317/100))</f>
        <v>0</v>
      </c>
      <c r="AO317" s="423"/>
      <c r="AP317" s="423"/>
      <c r="AQ317" s="423"/>
      <c r="AR317" s="423"/>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x14ac:dyDescent="0.15">
      <c r="B318" s="460"/>
      <c r="C318" s="461"/>
      <c r="D318" s="461"/>
      <c r="E318" s="461"/>
      <c r="F318" s="461"/>
      <c r="G318" s="461"/>
      <c r="H318" s="461"/>
      <c r="I318" s="462"/>
      <c r="J318" s="460"/>
      <c r="K318" s="461"/>
      <c r="L318" s="461"/>
      <c r="M318" s="461"/>
      <c r="N318" s="466"/>
      <c r="O318" s="395"/>
      <c r="P318" s="398" t="s">
        <v>48</v>
      </c>
      <c r="Q318" s="393"/>
      <c r="R318" s="388" t="s">
        <v>49</v>
      </c>
      <c r="S318" s="199"/>
      <c r="T318" s="468" t="s">
        <v>50</v>
      </c>
      <c r="U318" s="469"/>
      <c r="V318" s="473"/>
      <c r="W318" s="474"/>
      <c r="X318" s="474"/>
      <c r="Y318" s="79"/>
      <c r="Z318" s="43"/>
      <c r="AA318" s="44"/>
      <c r="AB318" s="44"/>
      <c r="AC318" s="45"/>
      <c r="AD318" s="43"/>
      <c r="AE318" s="44"/>
      <c r="AF318" s="44"/>
      <c r="AG318" s="50"/>
      <c r="AH318" s="450">
        <f>IF(V318="賃金で算定",V319+Z319-AD319,0)</f>
        <v>0</v>
      </c>
      <c r="AI318" s="451"/>
      <c r="AJ318" s="451"/>
      <c r="AK318" s="452"/>
      <c r="AL318" s="70"/>
      <c r="AM318" s="71"/>
      <c r="AN318" s="424"/>
      <c r="AO318" s="425"/>
      <c r="AP318" s="425"/>
      <c r="AQ318" s="425"/>
      <c r="AR318" s="425"/>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x14ac:dyDescent="0.15">
      <c r="B319" s="463"/>
      <c r="C319" s="464"/>
      <c r="D319" s="464"/>
      <c r="E319" s="464"/>
      <c r="F319" s="464"/>
      <c r="G319" s="464"/>
      <c r="H319" s="464"/>
      <c r="I319" s="465"/>
      <c r="J319" s="463"/>
      <c r="K319" s="464"/>
      <c r="L319" s="464"/>
      <c r="M319" s="464"/>
      <c r="N319" s="467"/>
      <c r="O319" s="396"/>
      <c r="P319" s="399" t="s">
        <v>48</v>
      </c>
      <c r="Q319" s="394"/>
      <c r="R319" s="389" t="s">
        <v>49</v>
      </c>
      <c r="S319" s="202"/>
      <c r="T319" s="470" t="s">
        <v>51</v>
      </c>
      <c r="U319" s="471"/>
      <c r="V319" s="493"/>
      <c r="W319" s="494"/>
      <c r="X319" s="494"/>
      <c r="Y319" s="495"/>
      <c r="Z319" s="493"/>
      <c r="AA319" s="494"/>
      <c r="AB319" s="494"/>
      <c r="AC319" s="494"/>
      <c r="AD319" s="493">
        <v>0</v>
      </c>
      <c r="AE319" s="494"/>
      <c r="AF319" s="494"/>
      <c r="AG319" s="495"/>
      <c r="AH319" s="453">
        <f>IF(V318="賃金で算定",0,V319+Z319-AD319)</f>
        <v>0</v>
      </c>
      <c r="AI319" s="453"/>
      <c r="AJ319" s="453"/>
      <c r="AK319" s="454"/>
      <c r="AL319" s="456">
        <f>IF(V318="賃金で算定","賃金で算定",IF(OR(V319=0,$F324="",AV318=""),0,IF(AW318="昔",VLOOKUP($F324,労務比率,AX318,FALSE),IF(AW318="上",VLOOKUP($F324,労務比率,AX318,FALSE),IF(AW318="中",VLOOKUP($F324,労務比率,AX318,FALSE),VLOOKUP($F324,労務比率,AX318,FALSE))))))</f>
        <v>0</v>
      </c>
      <c r="AM319" s="457"/>
      <c r="AN319" s="422">
        <f>IF(V318="賃金で算定",0,INT(AH319*AL319/100))</f>
        <v>0</v>
      </c>
      <c r="AO319" s="423"/>
      <c r="AP319" s="423"/>
      <c r="AQ319" s="423"/>
      <c r="AR319" s="423"/>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x14ac:dyDescent="0.15">
      <c r="B320" s="460"/>
      <c r="C320" s="461"/>
      <c r="D320" s="461"/>
      <c r="E320" s="461"/>
      <c r="F320" s="461"/>
      <c r="G320" s="461"/>
      <c r="H320" s="461"/>
      <c r="I320" s="462"/>
      <c r="J320" s="460"/>
      <c r="K320" s="461"/>
      <c r="L320" s="461"/>
      <c r="M320" s="461"/>
      <c r="N320" s="466"/>
      <c r="O320" s="395"/>
      <c r="P320" s="398" t="s">
        <v>48</v>
      </c>
      <c r="Q320" s="393"/>
      <c r="R320" s="388" t="s">
        <v>49</v>
      </c>
      <c r="S320" s="199"/>
      <c r="T320" s="468" t="s">
        <v>50</v>
      </c>
      <c r="U320" s="469"/>
      <c r="V320" s="473"/>
      <c r="W320" s="474"/>
      <c r="X320" s="474"/>
      <c r="Y320" s="79"/>
      <c r="Z320" s="43"/>
      <c r="AA320" s="44"/>
      <c r="AB320" s="44"/>
      <c r="AC320" s="45"/>
      <c r="AD320" s="43"/>
      <c r="AE320" s="44"/>
      <c r="AF320" s="44"/>
      <c r="AG320" s="50"/>
      <c r="AH320" s="450">
        <f>IF(V320="賃金で算定",V321+Z321-AD321,0)</f>
        <v>0</v>
      </c>
      <c r="AI320" s="451"/>
      <c r="AJ320" s="451"/>
      <c r="AK320" s="452"/>
      <c r="AL320" s="70"/>
      <c r="AM320" s="71"/>
      <c r="AN320" s="424"/>
      <c r="AO320" s="425"/>
      <c r="AP320" s="425"/>
      <c r="AQ320" s="425"/>
      <c r="AR320" s="425"/>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x14ac:dyDescent="0.15">
      <c r="B321" s="463"/>
      <c r="C321" s="464"/>
      <c r="D321" s="464"/>
      <c r="E321" s="464"/>
      <c r="F321" s="464"/>
      <c r="G321" s="464"/>
      <c r="H321" s="464"/>
      <c r="I321" s="465"/>
      <c r="J321" s="463"/>
      <c r="K321" s="464"/>
      <c r="L321" s="464"/>
      <c r="M321" s="464"/>
      <c r="N321" s="467"/>
      <c r="O321" s="396"/>
      <c r="P321" s="399" t="s">
        <v>48</v>
      </c>
      <c r="Q321" s="394"/>
      <c r="R321" s="389" t="s">
        <v>49</v>
      </c>
      <c r="S321" s="202"/>
      <c r="T321" s="470" t="s">
        <v>51</v>
      </c>
      <c r="U321" s="471"/>
      <c r="V321" s="493"/>
      <c r="W321" s="494"/>
      <c r="X321" s="494"/>
      <c r="Y321" s="495"/>
      <c r="Z321" s="493"/>
      <c r="AA321" s="494"/>
      <c r="AB321" s="494"/>
      <c r="AC321" s="494"/>
      <c r="AD321" s="493">
        <v>0</v>
      </c>
      <c r="AE321" s="494"/>
      <c r="AF321" s="494"/>
      <c r="AG321" s="495"/>
      <c r="AH321" s="453">
        <f>IF(V320="賃金で算定",0,V321+Z321-AD321)</f>
        <v>0</v>
      </c>
      <c r="AI321" s="453"/>
      <c r="AJ321" s="453"/>
      <c r="AK321" s="454"/>
      <c r="AL321" s="456">
        <f>IF(V320="賃金で算定","賃金で算定",IF(OR(V321=0,$F324="",AV320=""),0,IF(AW320="昔",VLOOKUP($F324,労務比率,AX320,FALSE),IF(AW320="上",VLOOKUP($F324,労務比率,AX320,FALSE),IF(AW320="中",VLOOKUP($F324,労務比率,AX320,FALSE),VLOOKUP($F324,労務比率,AX320,FALSE))))))</f>
        <v>0</v>
      </c>
      <c r="AM321" s="457"/>
      <c r="AN321" s="422">
        <f>IF(V320="賃金で算定",0,INT(AH321*AL321/100))</f>
        <v>0</v>
      </c>
      <c r="AO321" s="423"/>
      <c r="AP321" s="423"/>
      <c r="AQ321" s="423"/>
      <c r="AR321" s="423"/>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x14ac:dyDescent="0.15">
      <c r="B322" s="460"/>
      <c r="C322" s="461"/>
      <c r="D322" s="461"/>
      <c r="E322" s="461"/>
      <c r="F322" s="461"/>
      <c r="G322" s="461"/>
      <c r="H322" s="461"/>
      <c r="I322" s="462"/>
      <c r="J322" s="460"/>
      <c r="K322" s="461"/>
      <c r="L322" s="461"/>
      <c r="M322" s="461"/>
      <c r="N322" s="466"/>
      <c r="O322" s="395"/>
      <c r="P322" s="398" t="s">
        <v>48</v>
      </c>
      <c r="Q322" s="393"/>
      <c r="R322" s="388" t="s">
        <v>49</v>
      </c>
      <c r="S322" s="199"/>
      <c r="T322" s="468" t="s">
        <v>50</v>
      </c>
      <c r="U322" s="469"/>
      <c r="V322" s="473"/>
      <c r="W322" s="474"/>
      <c r="X322" s="474"/>
      <c r="Y322" s="79"/>
      <c r="Z322" s="43"/>
      <c r="AA322" s="44"/>
      <c r="AB322" s="44"/>
      <c r="AC322" s="45"/>
      <c r="AD322" s="43"/>
      <c r="AE322" s="44"/>
      <c r="AF322" s="44"/>
      <c r="AG322" s="50"/>
      <c r="AH322" s="450">
        <f>IF(V322="賃金で算定",V323+Z323-AD323,0)</f>
        <v>0</v>
      </c>
      <c r="AI322" s="451"/>
      <c r="AJ322" s="451"/>
      <c r="AK322" s="452"/>
      <c r="AL322" s="70"/>
      <c r="AM322" s="71"/>
      <c r="AN322" s="424"/>
      <c r="AO322" s="425"/>
      <c r="AP322" s="425"/>
      <c r="AQ322" s="425"/>
      <c r="AR322" s="425"/>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x14ac:dyDescent="0.15">
      <c r="B323" s="463"/>
      <c r="C323" s="464"/>
      <c r="D323" s="464"/>
      <c r="E323" s="464"/>
      <c r="F323" s="464"/>
      <c r="G323" s="464"/>
      <c r="H323" s="464"/>
      <c r="I323" s="465"/>
      <c r="J323" s="463"/>
      <c r="K323" s="464"/>
      <c r="L323" s="464"/>
      <c r="M323" s="464"/>
      <c r="N323" s="467"/>
      <c r="O323" s="396"/>
      <c r="P323" s="397" t="s">
        <v>48</v>
      </c>
      <c r="Q323" s="394"/>
      <c r="R323" s="389" t="s">
        <v>49</v>
      </c>
      <c r="S323" s="202"/>
      <c r="T323" s="470" t="s">
        <v>51</v>
      </c>
      <c r="U323" s="471"/>
      <c r="V323" s="493"/>
      <c r="W323" s="494"/>
      <c r="X323" s="494"/>
      <c r="Y323" s="495"/>
      <c r="Z323" s="493"/>
      <c r="AA323" s="494"/>
      <c r="AB323" s="494"/>
      <c r="AC323" s="494"/>
      <c r="AD323" s="493"/>
      <c r="AE323" s="494"/>
      <c r="AF323" s="494"/>
      <c r="AG323" s="495"/>
      <c r="AH323" s="422">
        <f>IF(V322="賃金で算定",0,V323+Z323-AD323)</f>
        <v>0</v>
      </c>
      <c r="AI323" s="423"/>
      <c r="AJ323" s="423"/>
      <c r="AK323" s="472"/>
      <c r="AL323" s="456">
        <f>IF(V322="賃金で算定","賃金で算定",IF(OR(V323=0,$F324="",AV322=""),0,IF(AW322="昔",VLOOKUP($F324,労務比率,AX322,FALSE),IF(AW322="上",VLOOKUP($F324,労務比率,AX322,FALSE),IF(AW322="中",VLOOKUP($F324,労務比率,AX322,FALSE),VLOOKUP($F324,労務比率,AX322,FALSE))))))</f>
        <v>0</v>
      </c>
      <c r="AM323" s="457"/>
      <c r="AN323" s="422">
        <f>IF(V322="賃金で算定",0,INT(AH323*AL323/100))</f>
        <v>0</v>
      </c>
      <c r="AO323" s="423"/>
      <c r="AP323" s="423"/>
      <c r="AQ323" s="423"/>
      <c r="AR323" s="423"/>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x14ac:dyDescent="0.15">
      <c r="B324" s="475" t="s">
        <v>144</v>
      </c>
      <c r="C324" s="476"/>
      <c r="D324" s="476"/>
      <c r="E324" s="477"/>
      <c r="F324" s="484"/>
      <c r="G324" s="485"/>
      <c r="H324" s="485"/>
      <c r="I324" s="485"/>
      <c r="J324" s="485"/>
      <c r="K324" s="485"/>
      <c r="L324" s="485"/>
      <c r="M324" s="485"/>
      <c r="N324" s="486"/>
      <c r="O324" s="475" t="s">
        <v>52</v>
      </c>
      <c r="P324" s="476"/>
      <c r="Q324" s="476"/>
      <c r="R324" s="476"/>
      <c r="S324" s="476"/>
      <c r="T324" s="476"/>
      <c r="U324" s="477"/>
      <c r="V324" s="496">
        <f>AH324</f>
        <v>0</v>
      </c>
      <c r="W324" s="497"/>
      <c r="X324" s="497"/>
      <c r="Y324" s="498"/>
      <c r="Z324" s="324"/>
      <c r="AA324" s="325"/>
      <c r="AB324" s="325"/>
      <c r="AC324" s="45"/>
      <c r="AD324" s="324"/>
      <c r="AE324" s="325"/>
      <c r="AF324" s="325"/>
      <c r="AG324" s="45"/>
      <c r="AH324" s="450">
        <f>AH306+AH308+AH310+AH312+AH314+AH316+AH318+AH320+AH322</f>
        <v>0</v>
      </c>
      <c r="AI324" s="451"/>
      <c r="AJ324" s="451"/>
      <c r="AK324" s="452"/>
      <c r="AL324" s="72"/>
      <c r="AM324" s="73"/>
      <c r="AN324" s="450">
        <f>AN306+AN308+AN310+AN312+AN314+AN316+AN318+AN320+AN322</f>
        <v>0</v>
      </c>
      <c r="AO324" s="451"/>
      <c r="AP324" s="451"/>
      <c r="AQ324" s="451"/>
      <c r="AR324" s="451"/>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x14ac:dyDescent="0.15">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3"/>
      <c r="X325" s="453"/>
      <c r="Y325" s="454"/>
      <c r="Z325" s="561">
        <f>Z307+Z309+Z311+Z313+Z315+Z317+Z319+Z321+Z323</f>
        <v>0</v>
      </c>
      <c r="AA325" s="453"/>
      <c r="AB325" s="453"/>
      <c r="AC325" s="453"/>
      <c r="AD325" s="561">
        <f>AD307+AD309+AD311+AD313+AD315+AD317+AD319+AD321+AD323</f>
        <v>0</v>
      </c>
      <c r="AE325" s="453"/>
      <c r="AF325" s="453"/>
      <c r="AG325" s="453"/>
      <c r="AH325" s="561">
        <f>AY325</f>
        <v>0</v>
      </c>
      <c r="AI325" s="453"/>
      <c r="AJ325" s="453"/>
      <c r="AK325" s="453"/>
      <c r="AL325" s="331"/>
      <c r="AM325" s="332"/>
      <c r="AN325" s="561">
        <f>BB325</f>
        <v>0</v>
      </c>
      <c r="AO325" s="453"/>
      <c r="AP325" s="453"/>
      <c r="AQ325" s="453"/>
      <c r="AR325" s="453"/>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x14ac:dyDescent="0.15">
      <c r="B326" s="481"/>
      <c r="C326" s="482"/>
      <c r="D326" s="482"/>
      <c r="E326" s="483"/>
      <c r="F326" s="490"/>
      <c r="G326" s="491"/>
      <c r="H326" s="491"/>
      <c r="I326" s="491"/>
      <c r="J326" s="491"/>
      <c r="K326" s="491"/>
      <c r="L326" s="491"/>
      <c r="M326" s="491"/>
      <c r="N326" s="492"/>
      <c r="O326" s="481"/>
      <c r="P326" s="482"/>
      <c r="Q326" s="482"/>
      <c r="R326" s="482"/>
      <c r="S326" s="482"/>
      <c r="T326" s="482"/>
      <c r="U326" s="483"/>
      <c r="V326" s="422"/>
      <c r="W326" s="423"/>
      <c r="X326" s="423"/>
      <c r="Y326" s="472"/>
      <c r="Z326" s="422"/>
      <c r="AA326" s="423"/>
      <c r="AB326" s="423"/>
      <c r="AC326" s="423"/>
      <c r="AD326" s="422"/>
      <c r="AE326" s="423"/>
      <c r="AF326" s="423"/>
      <c r="AG326" s="423"/>
      <c r="AH326" s="422">
        <f>AZ326</f>
        <v>0</v>
      </c>
      <c r="AI326" s="423"/>
      <c r="AJ326" s="423"/>
      <c r="AK326" s="472"/>
      <c r="AL326" s="329"/>
      <c r="AM326" s="330"/>
      <c r="AN326" s="422">
        <f>BC326</f>
        <v>0</v>
      </c>
      <c r="AO326" s="423"/>
      <c r="AP326" s="423"/>
      <c r="AQ326" s="423"/>
      <c r="AR326" s="423"/>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x14ac:dyDescent="0.15">
      <c r="AD327" s="1" t="str">
        <f>IF(AND($F324="",$V324+$V325&gt;0),"事業の種類を選択してください。","")</f>
        <v/>
      </c>
      <c r="AE327" s="1"/>
      <c r="AF327" s="1"/>
      <c r="AG327" s="1"/>
      <c r="AH327" s="1"/>
      <c r="AI327" s="1"/>
      <c r="AJ327" s="1"/>
      <c r="AK327" s="1"/>
      <c r="AL327" s="1"/>
      <c r="AM327" s="1"/>
      <c r="AN327" s="441">
        <f>IF(AN324=0,0,AN324+IF(AN326=0,AN325,AN326))</f>
        <v>0</v>
      </c>
      <c r="AO327" s="441"/>
      <c r="AP327" s="441"/>
      <c r="AQ327" s="441"/>
      <c r="AR327" s="441"/>
      <c r="AS327" s="60"/>
      <c r="AT327" s="60"/>
      <c r="AU327" s="60"/>
      <c r="AW327" s="59"/>
      <c r="AX327" s="288"/>
      <c r="AY327" s="288"/>
      <c r="AZ327" s="288"/>
      <c r="BA327" s="288"/>
      <c r="BB327" s="288"/>
      <c r="BC327" s="288"/>
      <c r="BD327" s="240"/>
      <c r="BE327" s="240"/>
    </row>
    <row r="328" spans="2:65" s="36" customFormat="1" ht="31.5" customHeight="1" x14ac:dyDescent="0.15">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x14ac:dyDescent="0.15">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x14ac:dyDescent="0.15">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x14ac:dyDescent="0.15">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x14ac:dyDescent="0.15">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x14ac:dyDescent="0.15">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x14ac:dyDescent="0.15">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x14ac:dyDescent="0.15">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x14ac:dyDescent="0.15">
      <c r="L336" s="60"/>
      <c r="M336" s="64"/>
      <c r="N336" s="64"/>
      <c r="O336" s="64"/>
      <c r="P336" s="64"/>
      <c r="Q336" s="64"/>
      <c r="R336" s="64"/>
      <c r="S336" s="64"/>
      <c r="T336" s="65"/>
      <c r="U336" s="65"/>
      <c r="V336" s="65"/>
      <c r="W336" s="65"/>
      <c r="X336" s="65"/>
      <c r="Y336" s="65"/>
      <c r="Z336" s="65"/>
      <c r="AA336" s="64"/>
      <c r="AB336" s="64"/>
      <c r="AC336" s="64"/>
      <c r="AL336" s="63"/>
      <c r="AM336" s="407" t="s">
        <v>335</v>
      </c>
      <c r="AN336" s="408"/>
      <c r="AO336" s="408"/>
      <c r="AP336" s="409"/>
      <c r="AW336" s="59"/>
      <c r="AX336" s="288"/>
      <c r="AY336" s="288"/>
      <c r="AZ336" s="288"/>
      <c r="BA336" s="288"/>
      <c r="BB336" s="288"/>
      <c r="BC336" s="288"/>
      <c r="BD336" s="240"/>
      <c r="BE336" s="240"/>
    </row>
    <row r="337" spans="2:65" s="36" customFormat="1" ht="12.75" customHeight="1" x14ac:dyDescent="0.15">
      <c r="L337" s="60"/>
      <c r="M337" s="64"/>
      <c r="N337" s="64"/>
      <c r="O337" s="64"/>
      <c r="P337" s="64"/>
      <c r="Q337" s="64"/>
      <c r="R337" s="64"/>
      <c r="S337" s="64"/>
      <c r="T337" s="65"/>
      <c r="U337" s="65"/>
      <c r="V337" s="65"/>
      <c r="W337" s="65"/>
      <c r="X337" s="65"/>
      <c r="Y337" s="65"/>
      <c r="Z337" s="65"/>
      <c r="AA337" s="64"/>
      <c r="AB337" s="64"/>
      <c r="AC337" s="64"/>
      <c r="AL337" s="63"/>
      <c r="AM337" s="410"/>
      <c r="AN337" s="411"/>
      <c r="AO337" s="411"/>
      <c r="AP337" s="412"/>
      <c r="AW337" s="59"/>
      <c r="AX337" s="288"/>
      <c r="AY337" s="288"/>
      <c r="AZ337" s="288"/>
      <c r="BA337" s="288"/>
      <c r="BB337" s="288"/>
      <c r="BC337" s="288"/>
      <c r="BD337" s="240"/>
      <c r="BE337" s="240"/>
    </row>
    <row r="338" spans="2:65" s="36" customFormat="1" ht="12.75" customHeight="1" x14ac:dyDescent="0.15">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x14ac:dyDescent="0.15">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x14ac:dyDescent="0.15">
      <c r="B340" s="533" t="s">
        <v>2</v>
      </c>
      <c r="C340" s="534"/>
      <c r="D340" s="534"/>
      <c r="E340" s="534"/>
      <c r="F340" s="534"/>
      <c r="G340" s="534"/>
      <c r="H340" s="534"/>
      <c r="I340" s="534"/>
      <c r="J340" s="536" t="s">
        <v>10</v>
      </c>
      <c r="K340" s="536"/>
      <c r="L340" s="66" t="s">
        <v>3</v>
      </c>
      <c r="M340" s="536" t="s">
        <v>11</v>
      </c>
      <c r="N340" s="536"/>
      <c r="O340" s="537" t="s">
        <v>12</v>
      </c>
      <c r="P340" s="536"/>
      <c r="Q340" s="536"/>
      <c r="R340" s="536"/>
      <c r="S340" s="536"/>
      <c r="T340" s="536"/>
      <c r="U340" s="536" t="s">
        <v>13</v>
      </c>
      <c r="V340" s="536"/>
      <c r="W340" s="536"/>
      <c r="X340" s="60"/>
      <c r="Y340" s="60"/>
      <c r="Z340" s="60"/>
      <c r="AA340" s="60"/>
      <c r="AB340" s="60"/>
      <c r="AC340" s="60"/>
      <c r="AD340" s="37"/>
      <c r="AE340" s="37"/>
      <c r="AF340" s="37"/>
      <c r="AG340" s="37"/>
      <c r="AH340" s="37"/>
      <c r="AI340" s="37"/>
      <c r="AJ340" s="37"/>
      <c r="AK340" s="60"/>
      <c r="AL340" s="560">
        <f ca="1">$AL$9</f>
        <v>30</v>
      </c>
      <c r="AM340" s="414"/>
      <c r="AN340" s="670" t="s">
        <v>4</v>
      </c>
      <c r="AO340" s="670"/>
      <c r="AP340" s="414">
        <v>9</v>
      </c>
      <c r="AQ340" s="414"/>
      <c r="AR340" s="419" t="s">
        <v>5</v>
      </c>
      <c r="AS340" s="543"/>
      <c r="AT340" s="60"/>
      <c r="AU340" s="60"/>
      <c r="AW340" s="59"/>
      <c r="AX340" s="288"/>
      <c r="AY340" s="288"/>
      <c r="AZ340" s="288"/>
      <c r="BA340" s="288"/>
      <c r="BB340" s="288"/>
      <c r="BC340" s="288"/>
      <c r="BD340" s="240"/>
      <c r="BE340" s="240"/>
    </row>
    <row r="341" spans="2:65" s="36" customFormat="1" ht="13.5" customHeight="1" x14ac:dyDescent="0.15">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60"/>
      <c r="Y341" s="60"/>
      <c r="Z341" s="60"/>
      <c r="AA341" s="60"/>
      <c r="AB341" s="60"/>
      <c r="AC341" s="60"/>
      <c r="AD341" s="37"/>
      <c r="AE341" s="37"/>
      <c r="AF341" s="37"/>
      <c r="AG341" s="37"/>
      <c r="AH341" s="37"/>
      <c r="AI341" s="37"/>
      <c r="AJ341" s="37"/>
      <c r="AK341" s="60"/>
      <c r="AL341" s="415"/>
      <c r="AM341" s="416"/>
      <c r="AN341" s="671"/>
      <c r="AO341" s="671"/>
      <c r="AP341" s="416"/>
      <c r="AQ341" s="416"/>
      <c r="AR341" s="420"/>
      <c r="AS341" s="544"/>
      <c r="AT341" s="60"/>
      <c r="AU341" s="60"/>
      <c r="AW341" s="59"/>
      <c r="AX341" s="288"/>
      <c r="AY341" s="288"/>
      <c r="AZ341" s="288"/>
      <c r="BA341" s="288"/>
      <c r="BB341" s="288"/>
      <c r="BC341" s="288"/>
      <c r="BD341" s="240"/>
      <c r="BE341" s="240"/>
    </row>
    <row r="342" spans="2:65" s="36" customFormat="1" ht="9" customHeight="1" x14ac:dyDescent="0.15">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60"/>
      <c r="Y342" s="60"/>
      <c r="Z342" s="60"/>
      <c r="AA342" s="60"/>
      <c r="AB342" s="60"/>
      <c r="AC342" s="60"/>
      <c r="AD342" s="37"/>
      <c r="AE342" s="37"/>
      <c r="AF342" s="37"/>
      <c r="AG342" s="37"/>
      <c r="AH342" s="37"/>
      <c r="AI342" s="37"/>
      <c r="AJ342" s="37"/>
      <c r="AK342" s="60"/>
      <c r="AL342" s="417"/>
      <c r="AM342" s="418"/>
      <c r="AN342" s="672"/>
      <c r="AO342" s="672"/>
      <c r="AP342" s="418"/>
      <c r="AQ342" s="418"/>
      <c r="AR342" s="421"/>
      <c r="AS342" s="545"/>
      <c r="AT342" s="60"/>
      <c r="AU342" s="60"/>
      <c r="AW342" s="59"/>
      <c r="AX342" s="288"/>
      <c r="AY342" s="288"/>
      <c r="AZ342" s="288"/>
      <c r="BA342" s="288"/>
      <c r="BB342" s="288"/>
      <c r="BC342" s="288"/>
      <c r="BD342" s="240"/>
      <c r="BE342" s="240"/>
    </row>
    <row r="343" spans="2:65" s="36" customFormat="1" ht="6" customHeight="1" x14ac:dyDescent="0.15">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x14ac:dyDescent="0.15">
      <c r="B344" s="499" t="s">
        <v>54</v>
      </c>
      <c r="C344" s="500"/>
      <c r="D344" s="500"/>
      <c r="E344" s="500"/>
      <c r="F344" s="500"/>
      <c r="G344" s="500"/>
      <c r="H344" s="500"/>
      <c r="I344" s="501"/>
      <c r="J344" s="499" t="s">
        <v>6</v>
      </c>
      <c r="K344" s="500"/>
      <c r="L344" s="500"/>
      <c r="M344" s="500"/>
      <c r="N344" s="508"/>
      <c r="O344" s="511" t="s">
        <v>55</v>
      </c>
      <c r="P344" s="500"/>
      <c r="Q344" s="500"/>
      <c r="R344" s="500"/>
      <c r="S344" s="500"/>
      <c r="T344" s="500"/>
      <c r="U344" s="501"/>
      <c r="V344" s="67" t="s">
        <v>56</v>
      </c>
      <c r="W344" s="68"/>
      <c r="X344" s="68"/>
      <c r="Y344" s="514" t="s">
        <v>57</v>
      </c>
      <c r="Z344" s="514"/>
      <c r="AA344" s="514"/>
      <c r="AB344" s="514"/>
      <c r="AC344" s="514"/>
      <c r="AD344" s="514"/>
      <c r="AE344" s="514"/>
      <c r="AF344" s="514"/>
      <c r="AG344" s="514"/>
      <c r="AH344" s="514"/>
      <c r="AI344" s="68"/>
      <c r="AJ344" s="68"/>
      <c r="AK344" s="69"/>
      <c r="AL344" s="562" t="s">
        <v>285</v>
      </c>
      <c r="AM344" s="562"/>
      <c r="AN344" s="426" t="s">
        <v>34</v>
      </c>
      <c r="AO344" s="426"/>
      <c r="AP344" s="426"/>
      <c r="AQ344" s="426"/>
      <c r="AR344" s="426"/>
      <c r="AS344" s="427"/>
      <c r="AT344" s="60"/>
      <c r="AU344" s="60"/>
      <c r="AW344" s="59"/>
      <c r="AX344" s="288"/>
      <c r="AY344" s="288"/>
      <c r="AZ344" s="288"/>
      <c r="BA344" s="288"/>
      <c r="BB344" s="288"/>
      <c r="BC344" s="288"/>
      <c r="BD344" s="240"/>
      <c r="BE344" s="240"/>
    </row>
    <row r="345" spans="2:65" s="36" customFormat="1" ht="13.5" customHeight="1" x14ac:dyDescent="0.15">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9"/>
      <c r="X345" s="659"/>
      <c r="Y345" s="660"/>
      <c r="Z345" s="569" t="s">
        <v>16</v>
      </c>
      <c r="AA345" s="570"/>
      <c r="AB345" s="570"/>
      <c r="AC345" s="571"/>
      <c r="AD345" s="664" t="s">
        <v>17</v>
      </c>
      <c r="AE345" s="665"/>
      <c r="AF345" s="665"/>
      <c r="AG345" s="666"/>
      <c r="AH345" s="552" t="s">
        <v>145</v>
      </c>
      <c r="AI345" s="553"/>
      <c r="AJ345" s="553"/>
      <c r="AK345" s="554"/>
      <c r="AL345" s="558" t="s">
        <v>286</v>
      </c>
      <c r="AM345" s="558"/>
      <c r="AN345" s="428" t="s">
        <v>19</v>
      </c>
      <c r="AO345" s="429"/>
      <c r="AP345" s="429"/>
      <c r="AQ345" s="429"/>
      <c r="AR345" s="430"/>
      <c r="AS345" s="431"/>
      <c r="AT345" s="60"/>
      <c r="AU345" s="60"/>
      <c r="AW345" s="59"/>
      <c r="AX345" s="288"/>
      <c r="AY345" s="351" t="s">
        <v>312</v>
      </c>
      <c r="AZ345" s="351" t="s">
        <v>312</v>
      </c>
      <c r="BA345" s="351" t="s">
        <v>310</v>
      </c>
      <c r="BB345" s="432" t="s">
        <v>311</v>
      </c>
      <c r="BC345" s="433"/>
      <c r="BD345" s="240"/>
      <c r="BE345" s="240"/>
    </row>
    <row r="346" spans="2:65" s="36" customFormat="1" ht="13.5" customHeight="1" x14ac:dyDescent="0.15">
      <c r="B346" s="505"/>
      <c r="C346" s="506"/>
      <c r="D346" s="506"/>
      <c r="E346" s="506"/>
      <c r="F346" s="506"/>
      <c r="G346" s="506"/>
      <c r="H346" s="506"/>
      <c r="I346" s="507"/>
      <c r="J346" s="505"/>
      <c r="K346" s="506"/>
      <c r="L346" s="506"/>
      <c r="M346" s="506"/>
      <c r="N346" s="510"/>
      <c r="O346" s="513"/>
      <c r="P346" s="506"/>
      <c r="Q346" s="506"/>
      <c r="R346" s="506"/>
      <c r="S346" s="506"/>
      <c r="T346" s="506"/>
      <c r="U346" s="507"/>
      <c r="V346" s="661"/>
      <c r="W346" s="662"/>
      <c r="X346" s="662"/>
      <c r="Y346" s="663"/>
      <c r="Z346" s="572"/>
      <c r="AA346" s="573"/>
      <c r="AB346" s="573"/>
      <c r="AC346" s="574"/>
      <c r="AD346" s="667"/>
      <c r="AE346" s="668"/>
      <c r="AF346" s="668"/>
      <c r="AG346" s="669"/>
      <c r="AH346" s="555"/>
      <c r="AI346" s="556"/>
      <c r="AJ346" s="556"/>
      <c r="AK346" s="557"/>
      <c r="AL346" s="559"/>
      <c r="AM346" s="559"/>
      <c r="AN346" s="458"/>
      <c r="AO346" s="458"/>
      <c r="AP346" s="458"/>
      <c r="AQ346" s="458"/>
      <c r="AR346" s="458"/>
      <c r="AS346" s="459"/>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x14ac:dyDescent="0.15">
      <c r="B347" s="460"/>
      <c r="C347" s="461"/>
      <c r="D347" s="461"/>
      <c r="E347" s="461"/>
      <c r="F347" s="461"/>
      <c r="G347" s="461"/>
      <c r="H347" s="461"/>
      <c r="I347" s="462"/>
      <c r="J347" s="460"/>
      <c r="K347" s="461"/>
      <c r="L347" s="461"/>
      <c r="M347" s="461"/>
      <c r="N347" s="466"/>
      <c r="O347" s="395"/>
      <c r="P347" s="398" t="s">
        <v>0</v>
      </c>
      <c r="Q347" s="393"/>
      <c r="R347" s="388" t="s">
        <v>1</v>
      </c>
      <c r="S347" s="199"/>
      <c r="T347" s="468" t="s">
        <v>60</v>
      </c>
      <c r="U347" s="469"/>
      <c r="V347" s="473"/>
      <c r="W347" s="474"/>
      <c r="X347" s="474"/>
      <c r="Y347" s="78" t="s">
        <v>8</v>
      </c>
      <c r="Z347" s="47"/>
      <c r="AA347" s="48"/>
      <c r="AB347" s="48"/>
      <c r="AC347" s="46" t="s">
        <v>8</v>
      </c>
      <c r="AD347" s="47"/>
      <c r="AE347" s="48"/>
      <c r="AF347" s="48"/>
      <c r="AG347" s="49" t="s">
        <v>8</v>
      </c>
      <c r="AH347" s="450">
        <f>IF(V347="賃金で算定",V348+Z348-AD348,0)</f>
        <v>0</v>
      </c>
      <c r="AI347" s="451"/>
      <c r="AJ347" s="451"/>
      <c r="AK347" s="452"/>
      <c r="AL347" s="70"/>
      <c r="AM347" s="71"/>
      <c r="AN347" s="424"/>
      <c r="AO347" s="425"/>
      <c r="AP347" s="425"/>
      <c r="AQ347" s="425"/>
      <c r="AR347" s="42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x14ac:dyDescent="0.15">
      <c r="B348" s="463"/>
      <c r="C348" s="464"/>
      <c r="D348" s="464"/>
      <c r="E348" s="464"/>
      <c r="F348" s="464"/>
      <c r="G348" s="464"/>
      <c r="H348" s="464"/>
      <c r="I348" s="465"/>
      <c r="J348" s="463"/>
      <c r="K348" s="464"/>
      <c r="L348" s="464"/>
      <c r="M348" s="464"/>
      <c r="N348" s="467"/>
      <c r="O348" s="396"/>
      <c r="P348" s="392" t="s">
        <v>0</v>
      </c>
      <c r="Q348" s="394"/>
      <c r="R348" s="37" t="s">
        <v>1</v>
      </c>
      <c r="S348" s="202"/>
      <c r="T348" s="470" t="s">
        <v>61</v>
      </c>
      <c r="U348" s="471"/>
      <c r="V348" s="493"/>
      <c r="W348" s="494"/>
      <c r="X348" s="494"/>
      <c r="Y348" s="495"/>
      <c r="Z348" s="521"/>
      <c r="AA348" s="522"/>
      <c r="AB348" s="522"/>
      <c r="AC348" s="522"/>
      <c r="AD348" s="493">
        <v>0</v>
      </c>
      <c r="AE348" s="494"/>
      <c r="AF348" s="494"/>
      <c r="AG348" s="495"/>
      <c r="AH348" s="453">
        <f>IF(V347="賃金で算定",0,V348+Z348-AD348)</f>
        <v>0</v>
      </c>
      <c r="AI348" s="453"/>
      <c r="AJ348" s="453"/>
      <c r="AK348" s="454"/>
      <c r="AL348" s="456">
        <f>IF(V347="賃金で算定","賃金で算定",IF(OR(V348=0,$F365="",AV347=""),0,IF(AW347="昔",VLOOKUP($F365,労務比率,AX347,FALSE),IF(AW347="上",VLOOKUP($F365,労務比率,AX347,FALSE),IF(AW347="中",VLOOKUP($F365,労務比率,AX347,FALSE),VLOOKUP($F365,労務比率,AX347,FALSE))))))</f>
        <v>0</v>
      </c>
      <c r="AM348" s="457"/>
      <c r="AN348" s="422">
        <f>IF(V347="賃金で算定",0,INT(AH348*AL348/100))</f>
        <v>0</v>
      </c>
      <c r="AO348" s="423"/>
      <c r="AP348" s="423"/>
      <c r="AQ348" s="423"/>
      <c r="AR348" s="423"/>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x14ac:dyDescent="0.15">
      <c r="B349" s="460"/>
      <c r="C349" s="461"/>
      <c r="D349" s="461"/>
      <c r="E349" s="461"/>
      <c r="F349" s="461"/>
      <c r="G349" s="461"/>
      <c r="H349" s="461"/>
      <c r="I349" s="462"/>
      <c r="J349" s="460"/>
      <c r="K349" s="461"/>
      <c r="L349" s="461"/>
      <c r="M349" s="461"/>
      <c r="N349" s="466"/>
      <c r="O349" s="395"/>
      <c r="P349" s="398" t="s">
        <v>48</v>
      </c>
      <c r="Q349" s="393"/>
      <c r="R349" s="388" t="s">
        <v>49</v>
      </c>
      <c r="S349" s="199"/>
      <c r="T349" s="468" t="s">
        <v>50</v>
      </c>
      <c r="U349" s="469"/>
      <c r="V349" s="473"/>
      <c r="W349" s="474"/>
      <c r="X349" s="474"/>
      <c r="Y349" s="79"/>
      <c r="Z349" s="43"/>
      <c r="AA349" s="44"/>
      <c r="AB349" s="44"/>
      <c r="AC349" s="45"/>
      <c r="AD349" s="43"/>
      <c r="AE349" s="44"/>
      <c r="AF349" s="44"/>
      <c r="AG349" s="50"/>
      <c r="AH349" s="450">
        <f>IF(V349="賃金で算定",V350+Z350-AD350,0)</f>
        <v>0</v>
      </c>
      <c r="AI349" s="451"/>
      <c r="AJ349" s="451"/>
      <c r="AK349" s="452"/>
      <c r="AL349" s="70"/>
      <c r="AM349" s="71"/>
      <c r="AN349" s="424"/>
      <c r="AO349" s="425"/>
      <c r="AP349" s="425"/>
      <c r="AQ349" s="425"/>
      <c r="AR349" s="425"/>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x14ac:dyDescent="0.15">
      <c r="B350" s="463"/>
      <c r="C350" s="464"/>
      <c r="D350" s="464"/>
      <c r="E350" s="464"/>
      <c r="F350" s="464"/>
      <c r="G350" s="464"/>
      <c r="H350" s="464"/>
      <c r="I350" s="465"/>
      <c r="J350" s="463"/>
      <c r="K350" s="464"/>
      <c r="L350" s="464"/>
      <c r="M350" s="464"/>
      <c r="N350" s="467"/>
      <c r="O350" s="396"/>
      <c r="P350" s="399" t="s">
        <v>48</v>
      </c>
      <c r="Q350" s="394"/>
      <c r="R350" s="389" t="s">
        <v>49</v>
      </c>
      <c r="S350" s="202"/>
      <c r="T350" s="470" t="s">
        <v>51</v>
      </c>
      <c r="U350" s="471"/>
      <c r="V350" s="493"/>
      <c r="W350" s="494"/>
      <c r="X350" s="494"/>
      <c r="Y350" s="495"/>
      <c r="Z350" s="521"/>
      <c r="AA350" s="522"/>
      <c r="AB350" s="522"/>
      <c r="AC350" s="522"/>
      <c r="AD350" s="493">
        <v>0</v>
      </c>
      <c r="AE350" s="494"/>
      <c r="AF350" s="494"/>
      <c r="AG350" s="495"/>
      <c r="AH350" s="453">
        <f>IF(V349="賃金で算定",0,V350+Z350-AD350)</f>
        <v>0</v>
      </c>
      <c r="AI350" s="453"/>
      <c r="AJ350" s="453"/>
      <c r="AK350" s="454"/>
      <c r="AL350" s="456">
        <f>IF(V349="賃金で算定","賃金で算定",IF(OR(V350=0,$F365="",AV349=""),0,IF(AW349="昔",VLOOKUP($F365,労務比率,AX349,FALSE),IF(AW349="上",VLOOKUP($F365,労務比率,AX349,FALSE),IF(AW349="中",VLOOKUP($F365,労務比率,AX349,FALSE),VLOOKUP($F365,労務比率,AX349,FALSE))))))</f>
        <v>0</v>
      </c>
      <c r="AM350" s="457"/>
      <c r="AN350" s="422">
        <f>IF(V349="賃金で算定",0,INT(AH350*AL350/100))</f>
        <v>0</v>
      </c>
      <c r="AO350" s="423"/>
      <c r="AP350" s="423"/>
      <c r="AQ350" s="423"/>
      <c r="AR350" s="423"/>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x14ac:dyDescent="0.15">
      <c r="B351" s="460"/>
      <c r="C351" s="461"/>
      <c r="D351" s="461"/>
      <c r="E351" s="461"/>
      <c r="F351" s="461"/>
      <c r="G351" s="461"/>
      <c r="H351" s="461"/>
      <c r="I351" s="462"/>
      <c r="J351" s="460"/>
      <c r="K351" s="461"/>
      <c r="L351" s="461"/>
      <c r="M351" s="461"/>
      <c r="N351" s="466"/>
      <c r="O351" s="395"/>
      <c r="P351" s="398" t="s">
        <v>48</v>
      </c>
      <c r="Q351" s="393"/>
      <c r="R351" s="388" t="s">
        <v>49</v>
      </c>
      <c r="S351" s="199"/>
      <c r="T351" s="468" t="s">
        <v>50</v>
      </c>
      <c r="U351" s="469"/>
      <c r="V351" s="473"/>
      <c r="W351" s="474"/>
      <c r="X351" s="474"/>
      <c r="Y351" s="79"/>
      <c r="Z351" s="43"/>
      <c r="AA351" s="44"/>
      <c r="AB351" s="44"/>
      <c r="AC351" s="45"/>
      <c r="AD351" s="43"/>
      <c r="AE351" s="44"/>
      <c r="AF351" s="44"/>
      <c r="AG351" s="50"/>
      <c r="AH351" s="450">
        <f>IF(V351="賃金で算定",V352+Z352-AD352,0)</f>
        <v>0</v>
      </c>
      <c r="AI351" s="451"/>
      <c r="AJ351" s="451"/>
      <c r="AK351" s="452"/>
      <c r="AL351" s="70"/>
      <c r="AM351" s="71"/>
      <c r="AN351" s="424"/>
      <c r="AO351" s="425"/>
      <c r="AP351" s="425"/>
      <c r="AQ351" s="425"/>
      <c r="AR351" s="425"/>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x14ac:dyDescent="0.15">
      <c r="B352" s="463"/>
      <c r="C352" s="464"/>
      <c r="D352" s="464"/>
      <c r="E352" s="464"/>
      <c r="F352" s="464"/>
      <c r="G352" s="464"/>
      <c r="H352" s="464"/>
      <c r="I352" s="465"/>
      <c r="J352" s="463"/>
      <c r="K352" s="464"/>
      <c r="L352" s="464"/>
      <c r="M352" s="464"/>
      <c r="N352" s="467"/>
      <c r="O352" s="396"/>
      <c r="P352" s="399" t="s">
        <v>48</v>
      </c>
      <c r="Q352" s="394"/>
      <c r="R352" s="389" t="s">
        <v>49</v>
      </c>
      <c r="S352" s="202"/>
      <c r="T352" s="470" t="s">
        <v>51</v>
      </c>
      <c r="U352" s="471"/>
      <c r="V352" s="493"/>
      <c r="W352" s="494"/>
      <c r="X352" s="494"/>
      <c r="Y352" s="495"/>
      <c r="Z352" s="493"/>
      <c r="AA352" s="494"/>
      <c r="AB352" s="494"/>
      <c r="AC352" s="494"/>
      <c r="AD352" s="493">
        <v>0</v>
      </c>
      <c r="AE352" s="494"/>
      <c r="AF352" s="494"/>
      <c r="AG352" s="495"/>
      <c r="AH352" s="453">
        <f>IF(V351="賃金で算定",0,V352+Z352-AD352)</f>
        <v>0</v>
      </c>
      <c r="AI352" s="453"/>
      <c r="AJ352" s="453"/>
      <c r="AK352" s="454"/>
      <c r="AL352" s="456">
        <f>IF(V351="賃金で算定","賃金で算定",IF(OR(V352=0,$F365="",AV351=""),0,IF(AW351="昔",VLOOKUP($F365,労務比率,AX351,FALSE),IF(AW351="上",VLOOKUP($F365,労務比率,AX351,FALSE),IF(AW351="中",VLOOKUP($F365,労務比率,AX351,FALSE),VLOOKUP($F365,労務比率,AX351,FALSE))))))</f>
        <v>0</v>
      </c>
      <c r="AM352" s="457"/>
      <c r="AN352" s="422">
        <f>IF(V351="賃金で算定",0,INT(AH352*AL352/100))</f>
        <v>0</v>
      </c>
      <c r="AO352" s="423"/>
      <c r="AP352" s="423"/>
      <c r="AQ352" s="423"/>
      <c r="AR352" s="423"/>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x14ac:dyDescent="0.15">
      <c r="B353" s="460"/>
      <c r="C353" s="461"/>
      <c r="D353" s="461"/>
      <c r="E353" s="461"/>
      <c r="F353" s="461"/>
      <c r="G353" s="461"/>
      <c r="H353" s="461"/>
      <c r="I353" s="462"/>
      <c r="J353" s="460"/>
      <c r="K353" s="461"/>
      <c r="L353" s="461"/>
      <c r="M353" s="461"/>
      <c r="N353" s="466"/>
      <c r="O353" s="395"/>
      <c r="P353" s="398" t="s">
        <v>48</v>
      </c>
      <c r="Q353" s="393"/>
      <c r="R353" s="388" t="s">
        <v>49</v>
      </c>
      <c r="S353" s="199"/>
      <c r="T353" s="468" t="s">
        <v>50</v>
      </c>
      <c r="U353" s="469"/>
      <c r="V353" s="473"/>
      <c r="W353" s="474"/>
      <c r="X353" s="474"/>
      <c r="Y353" s="80"/>
      <c r="Z353" s="39"/>
      <c r="AA353" s="40"/>
      <c r="AB353" s="40"/>
      <c r="AC353" s="51"/>
      <c r="AD353" s="39"/>
      <c r="AE353" s="40"/>
      <c r="AF353" s="40"/>
      <c r="AG353" s="52"/>
      <c r="AH353" s="450">
        <f>IF(V353="賃金で算定",V354+Z354-AD354,0)</f>
        <v>0</v>
      </c>
      <c r="AI353" s="451"/>
      <c r="AJ353" s="451"/>
      <c r="AK353" s="452"/>
      <c r="AL353" s="70"/>
      <c r="AM353" s="71"/>
      <c r="AN353" s="424"/>
      <c r="AO353" s="425"/>
      <c r="AP353" s="425"/>
      <c r="AQ353" s="425"/>
      <c r="AR353" s="425"/>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x14ac:dyDescent="0.15">
      <c r="B354" s="463"/>
      <c r="C354" s="464"/>
      <c r="D354" s="464"/>
      <c r="E354" s="464"/>
      <c r="F354" s="464"/>
      <c r="G354" s="464"/>
      <c r="H354" s="464"/>
      <c r="I354" s="465"/>
      <c r="J354" s="463"/>
      <c r="K354" s="464"/>
      <c r="L354" s="464"/>
      <c r="M354" s="464"/>
      <c r="N354" s="467"/>
      <c r="O354" s="396"/>
      <c r="P354" s="399" t="s">
        <v>48</v>
      </c>
      <c r="Q354" s="394"/>
      <c r="R354" s="389" t="s">
        <v>49</v>
      </c>
      <c r="S354" s="202"/>
      <c r="T354" s="470" t="s">
        <v>51</v>
      </c>
      <c r="U354" s="471"/>
      <c r="V354" s="493"/>
      <c r="W354" s="494"/>
      <c r="X354" s="494"/>
      <c r="Y354" s="495"/>
      <c r="Z354" s="521"/>
      <c r="AA354" s="522"/>
      <c r="AB354" s="522"/>
      <c r="AC354" s="522"/>
      <c r="AD354" s="493">
        <v>0</v>
      </c>
      <c r="AE354" s="494"/>
      <c r="AF354" s="494"/>
      <c r="AG354" s="495"/>
      <c r="AH354" s="453">
        <f>IF(V353="賃金で算定",0,V354+Z354-AD354)</f>
        <v>0</v>
      </c>
      <c r="AI354" s="453"/>
      <c r="AJ354" s="453"/>
      <c r="AK354" s="454"/>
      <c r="AL354" s="456">
        <f>IF(V353="賃金で算定","賃金で算定",IF(OR(V354=0,$F365="",AV353=""),0,IF(AW353="昔",VLOOKUP($F365,労務比率,AX353,FALSE),IF(AW353="上",VLOOKUP($F365,労務比率,AX353,FALSE),IF(AW353="中",VLOOKUP($F365,労務比率,AX353,FALSE),VLOOKUP($F365,労務比率,AX353,FALSE))))))</f>
        <v>0</v>
      </c>
      <c r="AM354" s="457"/>
      <c r="AN354" s="422">
        <f>IF(V353="賃金で算定",0,INT(AH354*AL354/100))</f>
        <v>0</v>
      </c>
      <c r="AO354" s="423"/>
      <c r="AP354" s="423"/>
      <c r="AQ354" s="423"/>
      <c r="AR354" s="423"/>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x14ac:dyDescent="0.15">
      <c r="B355" s="460"/>
      <c r="C355" s="461"/>
      <c r="D355" s="461"/>
      <c r="E355" s="461"/>
      <c r="F355" s="461"/>
      <c r="G355" s="461"/>
      <c r="H355" s="461"/>
      <c r="I355" s="462"/>
      <c r="J355" s="460"/>
      <c r="K355" s="461"/>
      <c r="L355" s="461"/>
      <c r="M355" s="461"/>
      <c r="N355" s="466"/>
      <c r="O355" s="395"/>
      <c r="P355" s="398" t="s">
        <v>48</v>
      </c>
      <c r="Q355" s="393"/>
      <c r="R355" s="388" t="s">
        <v>49</v>
      </c>
      <c r="S355" s="199"/>
      <c r="T355" s="468" t="s">
        <v>50</v>
      </c>
      <c r="U355" s="469"/>
      <c r="V355" s="473"/>
      <c r="W355" s="474"/>
      <c r="X355" s="474"/>
      <c r="Y355" s="79"/>
      <c r="Z355" s="43"/>
      <c r="AA355" s="44"/>
      <c r="AB355" s="44"/>
      <c r="AC355" s="45"/>
      <c r="AD355" s="43"/>
      <c r="AE355" s="44"/>
      <c r="AF355" s="44"/>
      <c r="AG355" s="50"/>
      <c r="AH355" s="450">
        <f>IF(V355="賃金で算定",V356+Z356-AD356,0)</f>
        <v>0</v>
      </c>
      <c r="AI355" s="451"/>
      <c r="AJ355" s="451"/>
      <c r="AK355" s="452"/>
      <c r="AL355" s="70"/>
      <c r="AM355" s="71"/>
      <c r="AN355" s="424"/>
      <c r="AO355" s="425"/>
      <c r="AP355" s="425"/>
      <c r="AQ355" s="425"/>
      <c r="AR355" s="425"/>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x14ac:dyDescent="0.15">
      <c r="B356" s="463"/>
      <c r="C356" s="464"/>
      <c r="D356" s="464"/>
      <c r="E356" s="464"/>
      <c r="F356" s="464"/>
      <c r="G356" s="464"/>
      <c r="H356" s="464"/>
      <c r="I356" s="465"/>
      <c r="J356" s="463"/>
      <c r="K356" s="464"/>
      <c r="L356" s="464"/>
      <c r="M356" s="464"/>
      <c r="N356" s="467"/>
      <c r="O356" s="396"/>
      <c r="P356" s="399" t="s">
        <v>48</v>
      </c>
      <c r="Q356" s="394"/>
      <c r="R356" s="389" t="s">
        <v>49</v>
      </c>
      <c r="S356" s="202"/>
      <c r="T356" s="470" t="s">
        <v>51</v>
      </c>
      <c r="U356" s="471"/>
      <c r="V356" s="493"/>
      <c r="W356" s="494"/>
      <c r="X356" s="494"/>
      <c r="Y356" s="495"/>
      <c r="Z356" s="493"/>
      <c r="AA356" s="494"/>
      <c r="AB356" s="494"/>
      <c r="AC356" s="494"/>
      <c r="AD356" s="493">
        <v>0</v>
      </c>
      <c r="AE356" s="494"/>
      <c r="AF356" s="494"/>
      <c r="AG356" s="495"/>
      <c r="AH356" s="453">
        <f>IF(V355="賃金で算定",0,V356+Z356-AD356)</f>
        <v>0</v>
      </c>
      <c r="AI356" s="453"/>
      <c r="AJ356" s="453"/>
      <c r="AK356" s="454"/>
      <c r="AL356" s="456">
        <f>IF(V355="賃金で算定","賃金で算定",IF(OR(V356=0,$F365="",AV355=""),0,IF(AW355="昔",VLOOKUP($F365,労務比率,AX355,FALSE),IF(AW355="上",VLOOKUP($F365,労務比率,AX355,FALSE),IF(AW355="中",VLOOKUP($F365,労務比率,AX355,FALSE),VLOOKUP($F365,労務比率,AX355,FALSE))))))</f>
        <v>0</v>
      </c>
      <c r="AM356" s="457"/>
      <c r="AN356" s="422">
        <f>IF(V355="賃金で算定",0,INT(AH356*AL356/100))</f>
        <v>0</v>
      </c>
      <c r="AO356" s="423"/>
      <c r="AP356" s="423"/>
      <c r="AQ356" s="423"/>
      <c r="AR356" s="423"/>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x14ac:dyDescent="0.15">
      <c r="B357" s="460"/>
      <c r="C357" s="461"/>
      <c r="D357" s="461"/>
      <c r="E357" s="461"/>
      <c r="F357" s="461"/>
      <c r="G357" s="461"/>
      <c r="H357" s="461"/>
      <c r="I357" s="462"/>
      <c r="J357" s="460"/>
      <c r="K357" s="461"/>
      <c r="L357" s="461"/>
      <c r="M357" s="461"/>
      <c r="N357" s="466"/>
      <c r="O357" s="395"/>
      <c r="P357" s="398" t="s">
        <v>48</v>
      </c>
      <c r="Q357" s="393"/>
      <c r="R357" s="388" t="s">
        <v>49</v>
      </c>
      <c r="S357" s="199"/>
      <c r="T357" s="468" t="s">
        <v>50</v>
      </c>
      <c r="U357" s="469"/>
      <c r="V357" s="473"/>
      <c r="W357" s="474"/>
      <c r="X357" s="474"/>
      <c r="Y357" s="79"/>
      <c r="Z357" s="43"/>
      <c r="AA357" s="44"/>
      <c r="AB357" s="44"/>
      <c r="AC357" s="45"/>
      <c r="AD357" s="43"/>
      <c r="AE357" s="44"/>
      <c r="AF357" s="44"/>
      <c r="AG357" s="50"/>
      <c r="AH357" s="450">
        <f>IF(V357="賃金で算定",V358+Z358-AD358,0)</f>
        <v>0</v>
      </c>
      <c r="AI357" s="451"/>
      <c r="AJ357" s="451"/>
      <c r="AK357" s="452"/>
      <c r="AL357" s="70"/>
      <c r="AM357" s="71"/>
      <c r="AN357" s="424"/>
      <c r="AO357" s="425"/>
      <c r="AP357" s="425"/>
      <c r="AQ357" s="425"/>
      <c r="AR357" s="425"/>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x14ac:dyDescent="0.15">
      <c r="B358" s="463"/>
      <c r="C358" s="464"/>
      <c r="D358" s="464"/>
      <c r="E358" s="464"/>
      <c r="F358" s="464"/>
      <c r="G358" s="464"/>
      <c r="H358" s="464"/>
      <c r="I358" s="465"/>
      <c r="J358" s="463"/>
      <c r="K358" s="464"/>
      <c r="L358" s="464"/>
      <c r="M358" s="464"/>
      <c r="N358" s="467"/>
      <c r="O358" s="396"/>
      <c r="P358" s="399" t="s">
        <v>48</v>
      </c>
      <c r="Q358" s="394"/>
      <c r="R358" s="389" t="s">
        <v>49</v>
      </c>
      <c r="S358" s="202"/>
      <c r="T358" s="470" t="s">
        <v>51</v>
      </c>
      <c r="U358" s="471"/>
      <c r="V358" s="493"/>
      <c r="W358" s="494"/>
      <c r="X358" s="494"/>
      <c r="Y358" s="495"/>
      <c r="Z358" s="493"/>
      <c r="AA358" s="494"/>
      <c r="AB358" s="494"/>
      <c r="AC358" s="494"/>
      <c r="AD358" s="493">
        <v>0</v>
      </c>
      <c r="AE358" s="494"/>
      <c r="AF358" s="494"/>
      <c r="AG358" s="495"/>
      <c r="AH358" s="453">
        <f>IF(V357="賃金で算定",0,V358+Z358-AD358)</f>
        <v>0</v>
      </c>
      <c r="AI358" s="453"/>
      <c r="AJ358" s="453"/>
      <c r="AK358" s="454"/>
      <c r="AL358" s="456">
        <f>IF(V357="賃金で算定","賃金で算定",IF(OR(V358=0,$F365="",AV357=""),0,IF(AW357="昔",VLOOKUP($F365,労務比率,AX357,FALSE),IF(AW357="上",VLOOKUP($F365,労務比率,AX357,FALSE),IF(AW357="中",VLOOKUP($F365,労務比率,AX357,FALSE),VLOOKUP($F365,労務比率,AX357,FALSE))))))</f>
        <v>0</v>
      </c>
      <c r="AM358" s="457"/>
      <c r="AN358" s="422">
        <f>IF(V357="賃金で算定",0,INT(AH358*AL358/100))</f>
        <v>0</v>
      </c>
      <c r="AO358" s="423"/>
      <c r="AP358" s="423"/>
      <c r="AQ358" s="423"/>
      <c r="AR358" s="423"/>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x14ac:dyDescent="0.15">
      <c r="B359" s="460"/>
      <c r="C359" s="461"/>
      <c r="D359" s="461"/>
      <c r="E359" s="461"/>
      <c r="F359" s="461"/>
      <c r="G359" s="461"/>
      <c r="H359" s="461"/>
      <c r="I359" s="462"/>
      <c r="J359" s="460"/>
      <c r="K359" s="461"/>
      <c r="L359" s="461"/>
      <c r="M359" s="461"/>
      <c r="N359" s="466"/>
      <c r="O359" s="395"/>
      <c r="P359" s="398" t="s">
        <v>48</v>
      </c>
      <c r="Q359" s="393"/>
      <c r="R359" s="388" t="s">
        <v>49</v>
      </c>
      <c r="S359" s="199"/>
      <c r="T359" s="468" t="s">
        <v>50</v>
      </c>
      <c r="U359" s="469"/>
      <c r="V359" s="473"/>
      <c r="W359" s="474"/>
      <c r="X359" s="474"/>
      <c r="Y359" s="79"/>
      <c r="Z359" s="43"/>
      <c r="AA359" s="44"/>
      <c r="AB359" s="44"/>
      <c r="AC359" s="45"/>
      <c r="AD359" s="43"/>
      <c r="AE359" s="44"/>
      <c r="AF359" s="44"/>
      <c r="AG359" s="50"/>
      <c r="AH359" s="450">
        <f>IF(V359="賃金で算定",V360+Z360-AD360,0)</f>
        <v>0</v>
      </c>
      <c r="AI359" s="451"/>
      <c r="AJ359" s="451"/>
      <c r="AK359" s="452"/>
      <c r="AL359" s="70"/>
      <c r="AM359" s="71"/>
      <c r="AN359" s="424"/>
      <c r="AO359" s="425"/>
      <c r="AP359" s="425"/>
      <c r="AQ359" s="425"/>
      <c r="AR359" s="425"/>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x14ac:dyDescent="0.15">
      <c r="B360" s="463"/>
      <c r="C360" s="464"/>
      <c r="D360" s="464"/>
      <c r="E360" s="464"/>
      <c r="F360" s="464"/>
      <c r="G360" s="464"/>
      <c r="H360" s="464"/>
      <c r="I360" s="465"/>
      <c r="J360" s="463"/>
      <c r="K360" s="464"/>
      <c r="L360" s="464"/>
      <c r="M360" s="464"/>
      <c r="N360" s="467"/>
      <c r="O360" s="396"/>
      <c r="P360" s="399" t="s">
        <v>48</v>
      </c>
      <c r="Q360" s="394"/>
      <c r="R360" s="389" t="s">
        <v>49</v>
      </c>
      <c r="S360" s="202"/>
      <c r="T360" s="470" t="s">
        <v>51</v>
      </c>
      <c r="U360" s="471"/>
      <c r="V360" s="493"/>
      <c r="W360" s="494"/>
      <c r="X360" s="494"/>
      <c r="Y360" s="495"/>
      <c r="Z360" s="493"/>
      <c r="AA360" s="494"/>
      <c r="AB360" s="494"/>
      <c r="AC360" s="494"/>
      <c r="AD360" s="493">
        <v>0</v>
      </c>
      <c r="AE360" s="494"/>
      <c r="AF360" s="494"/>
      <c r="AG360" s="495"/>
      <c r="AH360" s="453">
        <f>IF(V359="賃金で算定",0,V360+Z360-AD360)</f>
        <v>0</v>
      </c>
      <c r="AI360" s="453"/>
      <c r="AJ360" s="453"/>
      <c r="AK360" s="454"/>
      <c r="AL360" s="456">
        <f>IF(V359="賃金で算定","賃金で算定",IF(OR(V360=0,$F365="",AV359=""),0,IF(AW359="昔",VLOOKUP($F365,労務比率,AX359,FALSE),IF(AW359="上",VLOOKUP($F365,労務比率,AX359,FALSE),IF(AW359="中",VLOOKUP($F365,労務比率,AX359,FALSE),VLOOKUP($F365,労務比率,AX359,FALSE))))))</f>
        <v>0</v>
      </c>
      <c r="AM360" s="457"/>
      <c r="AN360" s="422">
        <f>IF(V359="賃金で算定",0,INT(AH360*AL360/100))</f>
        <v>0</v>
      </c>
      <c r="AO360" s="423"/>
      <c r="AP360" s="423"/>
      <c r="AQ360" s="423"/>
      <c r="AR360" s="423"/>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x14ac:dyDescent="0.15">
      <c r="B361" s="460"/>
      <c r="C361" s="461"/>
      <c r="D361" s="461"/>
      <c r="E361" s="461"/>
      <c r="F361" s="461"/>
      <c r="G361" s="461"/>
      <c r="H361" s="461"/>
      <c r="I361" s="462"/>
      <c r="J361" s="460"/>
      <c r="K361" s="461"/>
      <c r="L361" s="461"/>
      <c r="M361" s="461"/>
      <c r="N361" s="466"/>
      <c r="O361" s="395"/>
      <c r="P361" s="398" t="s">
        <v>48</v>
      </c>
      <c r="Q361" s="393"/>
      <c r="R361" s="388" t="s">
        <v>49</v>
      </c>
      <c r="S361" s="199"/>
      <c r="T361" s="468" t="s">
        <v>50</v>
      </c>
      <c r="U361" s="469"/>
      <c r="V361" s="473"/>
      <c r="W361" s="474"/>
      <c r="X361" s="474"/>
      <c r="Y361" s="79"/>
      <c r="Z361" s="43"/>
      <c r="AA361" s="44"/>
      <c r="AB361" s="44"/>
      <c r="AC361" s="45"/>
      <c r="AD361" s="43"/>
      <c r="AE361" s="44"/>
      <c r="AF361" s="44"/>
      <c r="AG361" s="50"/>
      <c r="AH361" s="450">
        <f>IF(V361="賃金で算定",V362+Z362-AD362,0)</f>
        <v>0</v>
      </c>
      <c r="AI361" s="451"/>
      <c r="AJ361" s="451"/>
      <c r="AK361" s="452"/>
      <c r="AL361" s="70"/>
      <c r="AM361" s="71"/>
      <c r="AN361" s="424"/>
      <c r="AO361" s="425"/>
      <c r="AP361" s="425"/>
      <c r="AQ361" s="425"/>
      <c r="AR361" s="425"/>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x14ac:dyDescent="0.15">
      <c r="B362" s="463"/>
      <c r="C362" s="464"/>
      <c r="D362" s="464"/>
      <c r="E362" s="464"/>
      <c r="F362" s="464"/>
      <c r="G362" s="464"/>
      <c r="H362" s="464"/>
      <c r="I362" s="465"/>
      <c r="J362" s="463"/>
      <c r="K362" s="464"/>
      <c r="L362" s="464"/>
      <c r="M362" s="464"/>
      <c r="N362" s="467"/>
      <c r="O362" s="396"/>
      <c r="P362" s="399" t="s">
        <v>48</v>
      </c>
      <c r="Q362" s="394"/>
      <c r="R362" s="389" t="s">
        <v>49</v>
      </c>
      <c r="S362" s="202"/>
      <c r="T362" s="470" t="s">
        <v>51</v>
      </c>
      <c r="U362" s="471"/>
      <c r="V362" s="493"/>
      <c r="W362" s="494"/>
      <c r="X362" s="494"/>
      <c r="Y362" s="495"/>
      <c r="Z362" s="493"/>
      <c r="AA362" s="494"/>
      <c r="AB362" s="494"/>
      <c r="AC362" s="494"/>
      <c r="AD362" s="493">
        <v>0</v>
      </c>
      <c r="AE362" s="494"/>
      <c r="AF362" s="494"/>
      <c r="AG362" s="495"/>
      <c r="AH362" s="453">
        <f>IF(V361="賃金で算定",0,V362+Z362-AD362)</f>
        <v>0</v>
      </c>
      <c r="AI362" s="453"/>
      <c r="AJ362" s="453"/>
      <c r="AK362" s="454"/>
      <c r="AL362" s="456">
        <f>IF(V361="賃金で算定","賃金で算定",IF(OR(V362=0,$F365="",AV361=""),0,IF(AW361="昔",VLOOKUP($F365,労務比率,AX361,FALSE),IF(AW361="上",VLOOKUP($F365,労務比率,AX361,FALSE),IF(AW361="中",VLOOKUP($F365,労務比率,AX361,FALSE),VLOOKUP($F365,労務比率,AX361,FALSE))))))</f>
        <v>0</v>
      </c>
      <c r="AM362" s="457"/>
      <c r="AN362" s="422">
        <f>IF(V361="賃金で算定",0,INT(AH362*AL362/100))</f>
        <v>0</v>
      </c>
      <c r="AO362" s="423"/>
      <c r="AP362" s="423"/>
      <c r="AQ362" s="423"/>
      <c r="AR362" s="423"/>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x14ac:dyDescent="0.15">
      <c r="B363" s="460"/>
      <c r="C363" s="461"/>
      <c r="D363" s="461"/>
      <c r="E363" s="461"/>
      <c r="F363" s="461"/>
      <c r="G363" s="461"/>
      <c r="H363" s="461"/>
      <c r="I363" s="462"/>
      <c r="J363" s="460"/>
      <c r="K363" s="461"/>
      <c r="L363" s="461"/>
      <c r="M363" s="461"/>
      <c r="N363" s="466"/>
      <c r="O363" s="395"/>
      <c r="P363" s="398" t="s">
        <v>48</v>
      </c>
      <c r="Q363" s="393"/>
      <c r="R363" s="388" t="s">
        <v>49</v>
      </c>
      <c r="S363" s="199"/>
      <c r="T363" s="468" t="s">
        <v>50</v>
      </c>
      <c r="U363" s="469"/>
      <c r="V363" s="473"/>
      <c r="W363" s="474"/>
      <c r="X363" s="474"/>
      <c r="Y363" s="79"/>
      <c r="Z363" s="43"/>
      <c r="AA363" s="44"/>
      <c r="AB363" s="44"/>
      <c r="AC363" s="45"/>
      <c r="AD363" s="43"/>
      <c r="AE363" s="44"/>
      <c r="AF363" s="44"/>
      <c r="AG363" s="50"/>
      <c r="AH363" s="450">
        <f>IF(V363="賃金で算定",V364+Z364-AD364,0)</f>
        <v>0</v>
      </c>
      <c r="AI363" s="451"/>
      <c r="AJ363" s="451"/>
      <c r="AK363" s="452"/>
      <c r="AL363" s="70"/>
      <c r="AM363" s="71"/>
      <c r="AN363" s="424"/>
      <c r="AO363" s="425"/>
      <c r="AP363" s="425"/>
      <c r="AQ363" s="425"/>
      <c r="AR363" s="425"/>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x14ac:dyDescent="0.15">
      <c r="B364" s="463"/>
      <c r="C364" s="464"/>
      <c r="D364" s="464"/>
      <c r="E364" s="464"/>
      <c r="F364" s="464"/>
      <c r="G364" s="464"/>
      <c r="H364" s="464"/>
      <c r="I364" s="465"/>
      <c r="J364" s="463"/>
      <c r="K364" s="464"/>
      <c r="L364" s="464"/>
      <c r="M364" s="464"/>
      <c r="N364" s="467"/>
      <c r="O364" s="396"/>
      <c r="P364" s="397" t="s">
        <v>48</v>
      </c>
      <c r="Q364" s="394"/>
      <c r="R364" s="389" t="s">
        <v>49</v>
      </c>
      <c r="S364" s="202"/>
      <c r="T364" s="470" t="s">
        <v>51</v>
      </c>
      <c r="U364" s="471"/>
      <c r="V364" s="493"/>
      <c r="W364" s="494"/>
      <c r="X364" s="494"/>
      <c r="Y364" s="495"/>
      <c r="Z364" s="493"/>
      <c r="AA364" s="494"/>
      <c r="AB364" s="494"/>
      <c r="AC364" s="494"/>
      <c r="AD364" s="493">
        <v>0</v>
      </c>
      <c r="AE364" s="494"/>
      <c r="AF364" s="494"/>
      <c r="AG364" s="495"/>
      <c r="AH364" s="422">
        <f>IF(V363="賃金で算定",0,V364+Z364-AD364)</f>
        <v>0</v>
      </c>
      <c r="AI364" s="423"/>
      <c r="AJ364" s="423"/>
      <c r="AK364" s="472"/>
      <c r="AL364" s="456">
        <f>IF(V363="賃金で算定","賃金で算定",IF(OR(V364=0,$F365="",AV363=""),0,IF(AW363="昔",VLOOKUP($F365,労務比率,AX363,FALSE),IF(AW363="上",VLOOKUP($F365,労務比率,AX363,FALSE),IF(AW363="中",VLOOKUP($F365,労務比率,AX363,FALSE),VLOOKUP($F365,労務比率,AX363,FALSE))))))</f>
        <v>0</v>
      </c>
      <c r="AM364" s="457"/>
      <c r="AN364" s="422">
        <f>IF(V363="賃金で算定",0,INT(AH364*AL364/100))</f>
        <v>0</v>
      </c>
      <c r="AO364" s="423"/>
      <c r="AP364" s="423"/>
      <c r="AQ364" s="423"/>
      <c r="AR364" s="423"/>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x14ac:dyDescent="0.15">
      <c r="B365" s="475" t="s">
        <v>144</v>
      </c>
      <c r="C365" s="476"/>
      <c r="D365" s="476"/>
      <c r="E365" s="477"/>
      <c r="F365" s="484"/>
      <c r="G365" s="485"/>
      <c r="H365" s="485"/>
      <c r="I365" s="485"/>
      <c r="J365" s="485"/>
      <c r="K365" s="485"/>
      <c r="L365" s="485"/>
      <c r="M365" s="485"/>
      <c r="N365" s="486"/>
      <c r="O365" s="475" t="s">
        <v>52</v>
      </c>
      <c r="P365" s="476"/>
      <c r="Q365" s="476"/>
      <c r="R365" s="476"/>
      <c r="S365" s="476"/>
      <c r="T365" s="476"/>
      <c r="U365" s="477"/>
      <c r="V365" s="496">
        <f>AH365</f>
        <v>0</v>
      </c>
      <c r="W365" s="497"/>
      <c r="X365" s="497"/>
      <c r="Y365" s="498"/>
      <c r="Z365" s="324"/>
      <c r="AA365" s="325"/>
      <c r="AB365" s="325"/>
      <c r="AC365" s="45"/>
      <c r="AD365" s="324"/>
      <c r="AE365" s="325"/>
      <c r="AF365" s="325"/>
      <c r="AG365" s="45"/>
      <c r="AH365" s="450">
        <f>AH347+AH349+AH351+AH353+AH355+AH357+AH359+AH361+AH363</f>
        <v>0</v>
      </c>
      <c r="AI365" s="451"/>
      <c r="AJ365" s="451"/>
      <c r="AK365" s="452"/>
      <c r="AL365" s="72"/>
      <c r="AM365" s="73"/>
      <c r="AN365" s="450">
        <f>AN347+AN349+AN351+AN353+AN355+AN357+AN359+AN361+AN363</f>
        <v>0</v>
      </c>
      <c r="AO365" s="451"/>
      <c r="AP365" s="451"/>
      <c r="AQ365" s="451"/>
      <c r="AR365" s="451"/>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x14ac:dyDescent="0.15">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3"/>
      <c r="X366" s="453"/>
      <c r="Y366" s="454"/>
      <c r="Z366" s="561">
        <f>Z348+Z350+Z352+Z354+Z356+Z358+Z360+Z362+Z364</f>
        <v>0</v>
      </c>
      <c r="AA366" s="453"/>
      <c r="AB366" s="453"/>
      <c r="AC366" s="453"/>
      <c r="AD366" s="561">
        <f>AD348+AD350+AD352+AD354+AD356+AD358+AD360+AD362+AD364</f>
        <v>0</v>
      </c>
      <c r="AE366" s="453"/>
      <c r="AF366" s="453"/>
      <c r="AG366" s="453"/>
      <c r="AH366" s="561">
        <f>AY366</f>
        <v>0</v>
      </c>
      <c r="AI366" s="453"/>
      <c r="AJ366" s="453"/>
      <c r="AK366" s="453"/>
      <c r="AL366" s="331"/>
      <c r="AM366" s="332"/>
      <c r="AN366" s="561">
        <f>BB366</f>
        <v>0</v>
      </c>
      <c r="AO366" s="453"/>
      <c r="AP366" s="453"/>
      <c r="AQ366" s="453"/>
      <c r="AR366" s="453"/>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x14ac:dyDescent="0.15">
      <c r="B367" s="481"/>
      <c r="C367" s="482"/>
      <c r="D367" s="482"/>
      <c r="E367" s="483"/>
      <c r="F367" s="490"/>
      <c r="G367" s="491"/>
      <c r="H367" s="491"/>
      <c r="I367" s="491"/>
      <c r="J367" s="491"/>
      <c r="K367" s="491"/>
      <c r="L367" s="491"/>
      <c r="M367" s="491"/>
      <c r="N367" s="492"/>
      <c r="O367" s="481"/>
      <c r="P367" s="482"/>
      <c r="Q367" s="482"/>
      <c r="R367" s="482"/>
      <c r="S367" s="482"/>
      <c r="T367" s="482"/>
      <c r="U367" s="483"/>
      <c r="V367" s="422"/>
      <c r="W367" s="423"/>
      <c r="X367" s="423"/>
      <c r="Y367" s="472"/>
      <c r="Z367" s="422"/>
      <c r="AA367" s="423"/>
      <c r="AB367" s="423"/>
      <c r="AC367" s="423"/>
      <c r="AD367" s="422"/>
      <c r="AE367" s="423"/>
      <c r="AF367" s="423"/>
      <c r="AG367" s="423"/>
      <c r="AH367" s="422">
        <f>AZ367</f>
        <v>0</v>
      </c>
      <c r="AI367" s="423"/>
      <c r="AJ367" s="423"/>
      <c r="AK367" s="472"/>
      <c r="AL367" s="329"/>
      <c r="AM367" s="330"/>
      <c r="AN367" s="422">
        <f>BC367</f>
        <v>0</v>
      </c>
      <c r="AO367" s="423"/>
      <c r="AP367" s="423"/>
      <c r="AQ367" s="423"/>
      <c r="AR367" s="423"/>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x14ac:dyDescent="0.15">
      <c r="AD368" s="1" t="str">
        <f>IF(AND($F365="",$V365+$V366&gt;0),"事業の種類を選択してください。","")</f>
        <v/>
      </c>
      <c r="AE368" s="1"/>
      <c r="AF368" s="1"/>
      <c r="AG368" s="1"/>
      <c r="AH368" s="1"/>
      <c r="AI368" s="1"/>
      <c r="AJ368" s="1"/>
      <c r="AK368" s="1"/>
      <c r="AL368" s="1"/>
      <c r="AM368" s="1"/>
      <c r="AN368" s="441">
        <f>IF(AN365=0,0,AN365+IF(AN367=0,AN366,AN367))</f>
        <v>0</v>
      </c>
      <c r="AO368" s="441"/>
      <c r="AP368" s="441"/>
      <c r="AQ368" s="441"/>
      <c r="AR368" s="441"/>
      <c r="AS368" s="60"/>
      <c r="AT368" s="60"/>
      <c r="AU368" s="60"/>
      <c r="AW368" s="59"/>
      <c r="AX368" s="288"/>
      <c r="AY368" s="288"/>
      <c r="AZ368" s="288"/>
      <c r="BA368" s="288"/>
      <c r="BB368" s="288"/>
      <c r="BC368" s="288"/>
      <c r="BD368" s="240"/>
      <c r="BE368" s="240"/>
    </row>
    <row r="369" spans="2:57" s="36" customFormat="1" ht="31.5" customHeight="1" x14ac:dyDescent="0.15">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x14ac:dyDescent="0.15">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x14ac:dyDescent="0.15">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x14ac:dyDescent="0.15">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x14ac:dyDescent="0.15">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x14ac:dyDescent="0.15">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x14ac:dyDescent="0.15">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x14ac:dyDescent="0.15">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x14ac:dyDescent="0.15">
      <c r="L377" s="60"/>
      <c r="M377" s="64"/>
      <c r="N377" s="64"/>
      <c r="O377" s="64"/>
      <c r="P377" s="64"/>
      <c r="Q377" s="64"/>
      <c r="R377" s="64"/>
      <c r="S377" s="64"/>
      <c r="T377" s="65"/>
      <c r="U377" s="65"/>
      <c r="V377" s="65"/>
      <c r="W377" s="65"/>
      <c r="X377" s="65"/>
      <c r="Y377" s="65"/>
      <c r="Z377" s="65"/>
      <c r="AA377" s="64"/>
      <c r="AB377" s="64"/>
      <c r="AC377" s="64"/>
      <c r="AL377" s="63"/>
      <c r="AM377" s="407" t="s">
        <v>335</v>
      </c>
      <c r="AN377" s="408"/>
      <c r="AO377" s="408"/>
      <c r="AP377" s="409"/>
      <c r="AW377" s="59"/>
      <c r="AX377" s="288"/>
      <c r="AY377" s="288"/>
      <c r="AZ377" s="288"/>
      <c r="BA377" s="288"/>
      <c r="BB377" s="288"/>
      <c r="BC377" s="288"/>
      <c r="BD377" s="240"/>
      <c r="BE377" s="240"/>
    </row>
    <row r="378" spans="2:57" s="36" customFormat="1" ht="12.75" customHeight="1" x14ac:dyDescent="0.15">
      <c r="L378" s="60"/>
      <c r="M378" s="64"/>
      <c r="N378" s="64"/>
      <c r="O378" s="64"/>
      <c r="P378" s="64"/>
      <c r="Q378" s="64"/>
      <c r="R378" s="64"/>
      <c r="S378" s="64"/>
      <c r="T378" s="65"/>
      <c r="U378" s="65"/>
      <c r="V378" s="65"/>
      <c r="W378" s="65"/>
      <c r="X378" s="65"/>
      <c r="Y378" s="65"/>
      <c r="Z378" s="65"/>
      <c r="AA378" s="64"/>
      <c r="AB378" s="64"/>
      <c r="AC378" s="64"/>
      <c r="AL378" s="63"/>
      <c r="AM378" s="410"/>
      <c r="AN378" s="411"/>
      <c r="AO378" s="411"/>
      <c r="AP378" s="412"/>
      <c r="AW378" s="59"/>
      <c r="AX378" s="288"/>
      <c r="AY378" s="288"/>
      <c r="AZ378" s="288"/>
      <c r="BA378" s="288"/>
      <c r="BB378" s="288"/>
      <c r="BC378" s="288"/>
      <c r="BD378" s="240"/>
      <c r="BE378" s="240"/>
    </row>
    <row r="379" spans="2:57" s="36" customFormat="1" ht="12.75" customHeight="1" x14ac:dyDescent="0.15">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x14ac:dyDescent="0.15">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x14ac:dyDescent="0.15">
      <c r="B381" s="533" t="s">
        <v>2</v>
      </c>
      <c r="C381" s="534"/>
      <c r="D381" s="534"/>
      <c r="E381" s="534"/>
      <c r="F381" s="534"/>
      <c r="G381" s="534"/>
      <c r="H381" s="534"/>
      <c r="I381" s="534"/>
      <c r="J381" s="536" t="s">
        <v>10</v>
      </c>
      <c r="K381" s="536"/>
      <c r="L381" s="66" t="s">
        <v>3</v>
      </c>
      <c r="M381" s="536" t="s">
        <v>11</v>
      </c>
      <c r="N381" s="536"/>
      <c r="O381" s="537" t="s">
        <v>12</v>
      </c>
      <c r="P381" s="536"/>
      <c r="Q381" s="536"/>
      <c r="R381" s="536"/>
      <c r="S381" s="536"/>
      <c r="T381" s="536"/>
      <c r="U381" s="536" t="s">
        <v>13</v>
      </c>
      <c r="V381" s="536"/>
      <c r="W381" s="536"/>
      <c r="X381" s="60"/>
      <c r="Y381" s="60"/>
      <c r="Z381" s="60"/>
      <c r="AA381" s="60"/>
      <c r="AB381" s="60"/>
      <c r="AC381" s="60"/>
      <c r="AD381" s="37"/>
      <c r="AE381" s="37"/>
      <c r="AF381" s="37"/>
      <c r="AG381" s="37"/>
      <c r="AH381" s="37"/>
      <c r="AI381" s="37"/>
      <c r="AJ381" s="37"/>
      <c r="AK381" s="60"/>
      <c r="AL381" s="560">
        <f ca="1">$AL$9</f>
        <v>30</v>
      </c>
      <c r="AM381" s="414"/>
      <c r="AN381" s="670" t="s">
        <v>4</v>
      </c>
      <c r="AO381" s="670"/>
      <c r="AP381" s="414">
        <v>10</v>
      </c>
      <c r="AQ381" s="414"/>
      <c r="AR381" s="419" t="s">
        <v>5</v>
      </c>
      <c r="AS381" s="543"/>
      <c r="AT381" s="60"/>
      <c r="AU381" s="60"/>
      <c r="AW381" s="59"/>
      <c r="AX381" s="288"/>
      <c r="AY381" s="288"/>
      <c r="AZ381" s="288"/>
      <c r="BA381" s="288"/>
      <c r="BB381" s="288"/>
      <c r="BC381" s="288"/>
      <c r="BD381" s="240"/>
      <c r="BE381" s="240"/>
    </row>
    <row r="382" spans="2:57" s="36" customFormat="1" ht="13.5" customHeight="1" x14ac:dyDescent="0.15">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60"/>
      <c r="Y382" s="60"/>
      <c r="Z382" s="60"/>
      <c r="AA382" s="60"/>
      <c r="AB382" s="60"/>
      <c r="AC382" s="60"/>
      <c r="AD382" s="37"/>
      <c r="AE382" s="37"/>
      <c r="AF382" s="37"/>
      <c r="AG382" s="37"/>
      <c r="AH382" s="37"/>
      <c r="AI382" s="37"/>
      <c r="AJ382" s="37"/>
      <c r="AK382" s="60"/>
      <c r="AL382" s="415"/>
      <c r="AM382" s="416"/>
      <c r="AN382" s="671"/>
      <c r="AO382" s="671"/>
      <c r="AP382" s="416"/>
      <c r="AQ382" s="416"/>
      <c r="AR382" s="420"/>
      <c r="AS382" s="544"/>
      <c r="AT382" s="60"/>
      <c r="AU382" s="60"/>
      <c r="AW382" s="59"/>
      <c r="AX382" s="288"/>
      <c r="AY382" s="288"/>
      <c r="AZ382" s="288"/>
      <c r="BA382" s="288"/>
      <c r="BB382" s="288"/>
      <c r="BC382" s="288"/>
      <c r="BD382" s="240"/>
      <c r="BE382" s="240"/>
    </row>
    <row r="383" spans="2:57" s="36" customFormat="1" ht="9" customHeight="1" x14ac:dyDescent="0.15">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60"/>
      <c r="Y383" s="60"/>
      <c r="Z383" s="60"/>
      <c r="AA383" s="60"/>
      <c r="AB383" s="60"/>
      <c r="AC383" s="60"/>
      <c r="AD383" s="37"/>
      <c r="AE383" s="37"/>
      <c r="AF383" s="37"/>
      <c r="AG383" s="37"/>
      <c r="AH383" s="37"/>
      <c r="AI383" s="37"/>
      <c r="AJ383" s="37"/>
      <c r="AK383" s="60"/>
      <c r="AL383" s="417"/>
      <c r="AM383" s="418"/>
      <c r="AN383" s="672"/>
      <c r="AO383" s="672"/>
      <c r="AP383" s="418"/>
      <c r="AQ383" s="418"/>
      <c r="AR383" s="421"/>
      <c r="AS383" s="545"/>
      <c r="AT383" s="60"/>
      <c r="AU383" s="60"/>
      <c r="AW383" s="59"/>
      <c r="AX383" s="288"/>
      <c r="AY383" s="288"/>
      <c r="AZ383" s="288"/>
      <c r="BA383" s="288"/>
      <c r="BB383" s="288"/>
      <c r="BC383" s="288"/>
      <c r="BD383" s="240"/>
      <c r="BE383" s="240"/>
    </row>
    <row r="384" spans="2:57" s="36" customFormat="1" ht="6" customHeight="1" x14ac:dyDescent="0.15">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x14ac:dyDescent="0.15">
      <c r="B385" s="499" t="s">
        <v>54</v>
      </c>
      <c r="C385" s="500"/>
      <c r="D385" s="500"/>
      <c r="E385" s="500"/>
      <c r="F385" s="500"/>
      <c r="G385" s="500"/>
      <c r="H385" s="500"/>
      <c r="I385" s="501"/>
      <c r="J385" s="499" t="s">
        <v>6</v>
      </c>
      <c r="K385" s="500"/>
      <c r="L385" s="500"/>
      <c r="M385" s="500"/>
      <c r="N385" s="508"/>
      <c r="O385" s="511" t="s">
        <v>55</v>
      </c>
      <c r="P385" s="500"/>
      <c r="Q385" s="500"/>
      <c r="R385" s="500"/>
      <c r="S385" s="500"/>
      <c r="T385" s="500"/>
      <c r="U385" s="501"/>
      <c r="V385" s="67" t="s">
        <v>56</v>
      </c>
      <c r="W385" s="68"/>
      <c r="X385" s="68"/>
      <c r="Y385" s="514" t="s">
        <v>57</v>
      </c>
      <c r="Z385" s="514"/>
      <c r="AA385" s="514"/>
      <c r="AB385" s="514"/>
      <c r="AC385" s="514"/>
      <c r="AD385" s="514"/>
      <c r="AE385" s="514"/>
      <c r="AF385" s="514"/>
      <c r="AG385" s="514"/>
      <c r="AH385" s="514"/>
      <c r="AI385" s="68"/>
      <c r="AJ385" s="68"/>
      <c r="AK385" s="69"/>
      <c r="AL385" s="562" t="s">
        <v>285</v>
      </c>
      <c r="AM385" s="562"/>
      <c r="AN385" s="426" t="s">
        <v>34</v>
      </c>
      <c r="AO385" s="426"/>
      <c r="AP385" s="426"/>
      <c r="AQ385" s="426"/>
      <c r="AR385" s="426"/>
      <c r="AS385" s="427"/>
      <c r="AT385" s="60"/>
      <c r="AU385" s="60"/>
      <c r="AW385" s="59"/>
      <c r="AX385" s="288"/>
      <c r="AY385" s="288"/>
      <c r="AZ385" s="288"/>
      <c r="BA385" s="288"/>
      <c r="BB385" s="288"/>
      <c r="BC385" s="288"/>
      <c r="BD385" s="240"/>
      <c r="BE385" s="240"/>
    </row>
    <row r="386" spans="2:65" s="36" customFormat="1" ht="13.5" customHeight="1" x14ac:dyDescent="0.15">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9"/>
      <c r="X386" s="659"/>
      <c r="Y386" s="660"/>
      <c r="Z386" s="569" t="s">
        <v>16</v>
      </c>
      <c r="AA386" s="570"/>
      <c r="AB386" s="570"/>
      <c r="AC386" s="571"/>
      <c r="AD386" s="664" t="s">
        <v>17</v>
      </c>
      <c r="AE386" s="665"/>
      <c r="AF386" s="665"/>
      <c r="AG386" s="666"/>
      <c r="AH386" s="552" t="s">
        <v>145</v>
      </c>
      <c r="AI386" s="553"/>
      <c r="AJ386" s="553"/>
      <c r="AK386" s="554"/>
      <c r="AL386" s="558" t="s">
        <v>286</v>
      </c>
      <c r="AM386" s="558"/>
      <c r="AN386" s="428" t="s">
        <v>19</v>
      </c>
      <c r="AO386" s="429"/>
      <c r="AP386" s="429"/>
      <c r="AQ386" s="429"/>
      <c r="AR386" s="430"/>
      <c r="AS386" s="431"/>
      <c r="AT386" s="60"/>
      <c r="AU386" s="60"/>
      <c r="AW386" s="59"/>
      <c r="AX386" s="288"/>
      <c r="AY386" s="351" t="s">
        <v>312</v>
      </c>
      <c r="AZ386" s="351" t="s">
        <v>312</v>
      </c>
      <c r="BA386" s="351" t="s">
        <v>310</v>
      </c>
      <c r="BB386" s="432" t="s">
        <v>311</v>
      </c>
      <c r="BC386" s="433"/>
      <c r="BD386" s="240"/>
      <c r="BE386" s="240"/>
    </row>
    <row r="387" spans="2:65" s="36" customFormat="1" ht="13.5" customHeight="1" x14ac:dyDescent="0.15">
      <c r="B387" s="505"/>
      <c r="C387" s="506"/>
      <c r="D387" s="506"/>
      <c r="E387" s="506"/>
      <c r="F387" s="506"/>
      <c r="G387" s="506"/>
      <c r="H387" s="506"/>
      <c r="I387" s="507"/>
      <c r="J387" s="505"/>
      <c r="K387" s="506"/>
      <c r="L387" s="506"/>
      <c r="M387" s="506"/>
      <c r="N387" s="510"/>
      <c r="O387" s="513"/>
      <c r="P387" s="506"/>
      <c r="Q387" s="506"/>
      <c r="R387" s="506"/>
      <c r="S387" s="506"/>
      <c r="T387" s="506"/>
      <c r="U387" s="507"/>
      <c r="V387" s="661"/>
      <c r="W387" s="662"/>
      <c r="X387" s="662"/>
      <c r="Y387" s="663"/>
      <c r="Z387" s="572"/>
      <c r="AA387" s="573"/>
      <c r="AB387" s="573"/>
      <c r="AC387" s="574"/>
      <c r="AD387" s="667"/>
      <c r="AE387" s="668"/>
      <c r="AF387" s="668"/>
      <c r="AG387" s="669"/>
      <c r="AH387" s="555"/>
      <c r="AI387" s="556"/>
      <c r="AJ387" s="556"/>
      <c r="AK387" s="557"/>
      <c r="AL387" s="559"/>
      <c r="AM387" s="559"/>
      <c r="AN387" s="458"/>
      <c r="AO387" s="458"/>
      <c r="AP387" s="458"/>
      <c r="AQ387" s="458"/>
      <c r="AR387" s="458"/>
      <c r="AS387" s="459"/>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x14ac:dyDescent="0.15">
      <c r="B388" s="460"/>
      <c r="C388" s="461"/>
      <c r="D388" s="461"/>
      <c r="E388" s="461"/>
      <c r="F388" s="461"/>
      <c r="G388" s="461"/>
      <c r="H388" s="461"/>
      <c r="I388" s="462"/>
      <c r="J388" s="460"/>
      <c r="K388" s="461"/>
      <c r="L388" s="461"/>
      <c r="M388" s="461"/>
      <c r="N388" s="466"/>
      <c r="O388" s="395"/>
      <c r="P388" s="398" t="s">
        <v>0</v>
      </c>
      <c r="Q388" s="393"/>
      <c r="R388" s="388" t="s">
        <v>1</v>
      </c>
      <c r="S388" s="199"/>
      <c r="T388" s="468" t="s">
        <v>60</v>
      </c>
      <c r="U388" s="469"/>
      <c r="V388" s="473"/>
      <c r="W388" s="474"/>
      <c r="X388" s="474"/>
      <c r="Y388" s="78" t="s">
        <v>8</v>
      </c>
      <c r="Z388" s="47"/>
      <c r="AA388" s="48"/>
      <c r="AB388" s="48"/>
      <c r="AC388" s="46" t="s">
        <v>8</v>
      </c>
      <c r="AD388" s="47"/>
      <c r="AE388" s="48"/>
      <c r="AF388" s="48"/>
      <c r="AG388" s="49" t="s">
        <v>8</v>
      </c>
      <c r="AH388" s="450">
        <f>IF(V388="賃金で算定",V389+Z389-AD389,0)</f>
        <v>0</v>
      </c>
      <c r="AI388" s="451"/>
      <c r="AJ388" s="451"/>
      <c r="AK388" s="452"/>
      <c r="AL388" s="70"/>
      <c r="AM388" s="71"/>
      <c r="AN388" s="424"/>
      <c r="AO388" s="425"/>
      <c r="AP388" s="425"/>
      <c r="AQ388" s="425"/>
      <c r="AR388" s="42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x14ac:dyDescent="0.15">
      <c r="B389" s="463"/>
      <c r="C389" s="464"/>
      <c r="D389" s="464"/>
      <c r="E389" s="464"/>
      <c r="F389" s="464"/>
      <c r="G389" s="464"/>
      <c r="H389" s="464"/>
      <c r="I389" s="465"/>
      <c r="J389" s="463"/>
      <c r="K389" s="464"/>
      <c r="L389" s="464"/>
      <c r="M389" s="464"/>
      <c r="N389" s="467"/>
      <c r="O389" s="396"/>
      <c r="P389" s="392" t="s">
        <v>0</v>
      </c>
      <c r="Q389" s="394"/>
      <c r="R389" s="37" t="s">
        <v>1</v>
      </c>
      <c r="S389" s="202"/>
      <c r="T389" s="470" t="s">
        <v>61</v>
      </c>
      <c r="U389" s="471"/>
      <c r="V389" s="493"/>
      <c r="W389" s="494"/>
      <c r="X389" s="494"/>
      <c r="Y389" s="495"/>
      <c r="Z389" s="521"/>
      <c r="AA389" s="522"/>
      <c r="AB389" s="522"/>
      <c r="AC389" s="522"/>
      <c r="AD389" s="493">
        <v>0</v>
      </c>
      <c r="AE389" s="494"/>
      <c r="AF389" s="494"/>
      <c r="AG389" s="495"/>
      <c r="AH389" s="453">
        <f>IF(V388="賃金で算定",0,V389+Z389-AD389)</f>
        <v>0</v>
      </c>
      <c r="AI389" s="453"/>
      <c r="AJ389" s="453"/>
      <c r="AK389" s="454"/>
      <c r="AL389" s="456">
        <f>IF(V388="賃金で算定","賃金で算定",IF(OR(V389=0,$F406="",AV388=""),0,IF(AW388="昔",VLOOKUP($F406,労務比率,AX388,FALSE),IF(AW388="上",VLOOKUP($F406,労務比率,AX388,FALSE),IF(AW388="中",VLOOKUP($F406,労務比率,AX388,FALSE),VLOOKUP($F406,労務比率,AX388,FALSE))))))</f>
        <v>0</v>
      </c>
      <c r="AM389" s="457"/>
      <c r="AN389" s="422">
        <f>IF(V388="賃金で算定",0,INT(AH389*AL389/100))</f>
        <v>0</v>
      </c>
      <c r="AO389" s="423"/>
      <c r="AP389" s="423"/>
      <c r="AQ389" s="423"/>
      <c r="AR389" s="423"/>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x14ac:dyDescent="0.15">
      <c r="B390" s="460"/>
      <c r="C390" s="461"/>
      <c r="D390" s="461"/>
      <c r="E390" s="461"/>
      <c r="F390" s="461"/>
      <c r="G390" s="461"/>
      <c r="H390" s="461"/>
      <c r="I390" s="462"/>
      <c r="J390" s="460"/>
      <c r="K390" s="461"/>
      <c r="L390" s="461"/>
      <c r="M390" s="461"/>
      <c r="N390" s="466"/>
      <c r="O390" s="395"/>
      <c r="P390" s="398" t="s">
        <v>48</v>
      </c>
      <c r="Q390" s="393"/>
      <c r="R390" s="388" t="s">
        <v>49</v>
      </c>
      <c r="S390" s="199"/>
      <c r="T390" s="468" t="s">
        <v>50</v>
      </c>
      <c r="U390" s="469"/>
      <c r="V390" s="473"/>
      <c r="W390" s="474"/>
      <c r="X390" s="474"/>
      <c r="Y390" s="79"/>
      <c r="Z390" s="43"/>
      <c r="AA390" s="44"/>
      <c r="AB390" s="44"/>
      <c r="AC390" s="45"/>
      <c r="AD390" s="43"/>
      <c r="AE390" s="44"/>
      <c r="AF390" s="44"/>
      <c r="AG390" s="50"/>
      <c r="AH390" s="450">
        <f>IF(V390="賃金で算定",V391+Z391-AD391,0)</f>
        <v>0</v>
      </c>
      <c r="AI390" s="451"/>
      <c r="AJ390" s="451"/>
      <c r="AK390" s="452"/>
      <c r="AL390" s="70"/>
      <c r="AM390" s="71"/>
      <c r="AN390" s="424"/>
      <c r="AO390" s="425"/>
      <c r="AP390" s="425"/>
      <c r="AQ390" s="425"/>
      <c r="AR390" s="425"/>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x14ac:dyDescent="0.15">
      <c r="B391" s="463"/>
      <c r="C391" s="464"/>
      <c r="D391" s="464"/>
      <c r="E391" s="464"/>
      <c r="F391" s="464"/>
      <c r="G391" s="464"/>
      <c r="H391" s="464"/>
      <c r="I391" s="465"/>
      <c r="J391" s="463"/>
      <c r="K391" s="464"/>
      <c r="L391" s="464"/>
      <c r="M391" s="464"/>
      <c r="N391" s="467"/>
      <c r="O391" s="396"/>
      <c r="P391" s="399" t="s">
        <v>48</v>
      </c>
      <c r="Q391" s="394"/>
      <c r="R391" s="389" t="s">
        <v>49</v>
      </c>
      <c r="S391" s="202"/>
      <c r="T391" s="470" t="s">
        <v>51</v>
      </c>
      <c r="U391" s="471"/>
      <c r="V391" s="493"/>
      <c r="W391" s="494"/>
      <c r="X391" s="494"/>
      <c r="Y391" s="495"/>
      <c r="Z391" s="521"/>
      <c r="AA391" s="522"/>
      <c r="AB391" s="522"/>
      <c r="AC391" s="522"/>
      <c r="AD391" s="493">
        <v>0</v>
      </c>
      <c r="AE391" s="494"/>
      <c r="AF391" s="494"/>
      <c r="AG391" s="495"/>
      <c r="AH391" s="453">
        <f>IF(V390="賃金で算定",0,V391+Z391-AD391)</f>
        <v>0</v>
      </c>
      <c r="AI391" s="453"/>
      <c r="AJ391" s="453"/>
      <c r="AK391" s="454"/>
      <c r="AL391" s="456">
        <f>IF(V390="賃金で算定","賃金で算定",IF(OR(V391=0,$F406="",AV390=""),0,IF(AW390="昔",VLOOKUP($F406,労務比率,AX390,FALSE),IF(AW390="上",VLOOKUP($F406,労務比率,AX390,FALSE),IF(AW390="中",VLOOKUP($F406,労務比率,AX390,FALSE),VLOOKUP($F406,労務比率,AX390,FALSE))))))</f>
        <v>0</v>
      </c>
      <c r="AM391" s="457"/>
      <c r="AN391" s="422">
        <f>IF(V390="賃金で算定",0,INT(AH391*AL391/100))</f>
        <v>0</v>
      </c>
      <c r="AO391" s="423"/>
      <c r="AP391" s="423"/>
      <c r="AQ391" s="423"/>
      <c r="AR391" s="423"/>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x14ac:dyDescent="0.15">
      <c r="B392" s="460"/>
      <c r="C392" s="461"/>
      <c r="D392" s="461"/>
      <c r="E392" s="461"/>
      <c r="F392" s="461"/>
      <c r="G392" s="461"/>
      <c r="H392" s="461"/>
      <c r="I392" s="462"/>
      <c r="J392" s="460"/>
      <c r="K392" s="461"/>
      <c r="L392" s="461"/>
      <c r="M392" s="461"/>
      <c r="N392" s="466"/>
      <c r="O392" s="395"/>
      <c r="P392" s="398" t="s">
        <v>48</v>
      </c>
      <c r="Q392" s="393"/>
      <c r="R392" s="388" t="s">
        <v>49</v>
      </c>
      <c r="S392" s="199"/>
      <c r="T392" s="468" t="s">
        <v>50</v>
      </c>
      <c r="U392" s="469"/>
      <c r="V392" s="473"/>
      <c r="W392" s="474"/>
      <c r="X392" s="474"/>
      <c r="Y392" s="79"/>
      <c r="Z392" s="43"/>
      <c r="AA392" s="44"/>
      <c r="AB392" s="44"/>
      <c r="AC392" s="45"/>
      <c r="AD392" s="43"/>
      <c r="AE392" s="44"/>
      <c r="AF392" s="44"/>
      <c r="AG392" s="50"/>
      <c r="AH392" s="450">
        <f>IF(V392="賃金で算定",V393+Z393-AD393,0)</f>
        <v>0</v>
      </c>
      <c r="AI392" s="451"/>
      <c r="AJ392" s="451"/>
      <c r="AK392" s="452"/>
      <c r="AL392" s="70"/>
      <c r="AM392" s="71"/>
      <c r="AN392" s="424"/>
      <c r="AO392" s="425"/>
      <c r="AP392" s="425"/>
      <c r="AQ392" s="425"/>
      <c r="AR392" s="425"/>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x14ac:dyDescent="0.15">
      <c r="B393" s="463"/>
      <c r="C393" s="464"/>
      <c r="D393" s="464"/>
      <c r="E393" s="464"/>
      <c r="F393" s="464"/>
      <c r="G393" s="464"/>
      <c r="H393" s="464"/>
      <c r="I393" s="465"/>
      <c r="J393" s="463"/>
      <c r="K393" s="464"/>
      <c r="L393" s="464"/>
      <c r="M393" s="464"/>
      <c r="N393" s="467"/>
      <c r="O393" s="396"/>
      <c r="P393" s="399" t="s">
        <v>48</v>
      </c>
      <c r="Q393" s="394"/>
      <c r="R393" s="389" t="s">
        <v>49</v>
      </c>
      <c r="S393" s="202"/>
      <c r="T393" s="470" t="s">
        <v>51</v>
      </c>
      <c r="U393" s="471"/>
      <c r="V393" s="493"/>
      <c r="W393" s="494"/>
      <c r="X393" s="494"/>
      <c r="Y393" s="495"/>
      <c r="Z393" s="493"/>
      <c r="AA393" s="494"/>
      <c r="AB393" s="494"/>
      <c r="AC393" s="494"/>
      <c r="AD393" s="493">
        <v>0</v>
      </c>
      <c r="AE393" s="494"/>
      <c r="AF393" s="494"/>
      <c r="AG393" s="495"/>
      <c r="AH393" s="453">
        <f>IF(V392="賃金で算定",0,V393+Z393-AD393)</f>
        <v>0</v>
      </c>
      <c r="AI393" s="453"/>
      <c r="AJ393" s="453"/>
      <c r="AK393" s="454"/>
      <c r="AL393" s="456">
        <f>IF(V392="賃金で算定","賃金で算定",IF(OR(V393=0,$F406="",AV392=""),0,IF(AW392="昔",VLOOKUP($F406,労務比率,AX392,FALSE),IF(AW392="上",VLOOKUP($F406,労務比率,AX392,FALSE),IF(AW392="中",VLOOKUP($F406,労務比率,AX392,FALSE),VLOOKUP($F406,労務比率,AX392,FALSE))))))</f>
        <v>0</v>
      </c>
      <c r="AM393" s="457"/>
      <c r="AN393" s="422">
        <f>IF(V392="賃金で算定",0,INT(AH393*AL393/100))</f>
        <v>0</v>
      </c>
      <c r="AO393" s="423"/>
      <c r="AP393" s="423"/>
      <c r="AQ393" s="423"/>
      <c r="AR393" s="423"/>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x14ac:dyDescent="0.15">
      <c r="B394" s="460"/>
      <c r="C394" s="461"/>
      <c r="D394" s="461"/>
      <c r="E394" s="461"/>
      <c r="F394" s="461"/>
      <c r="G394" s="461"/>
      <c r="H394" s="461"/>
      <c r="I394" s="462"/>
      <c r="J394" s="460"/>
      <c r="K394" s="461"/>
      <c r="L394" s="461"/>
      <c r="M394" s="461"/>
      <c r="N394" s="466"/>
      <c r="O394" s="395"/>
      <c r="P394" s="398" t="s">
        <v>48</v>
      </c>
      <c r="Q394" s="393"/>
      <c r="R394" s="388" t="s">
        <v>49</v>
      </c>
      <c r="S394" s="199"/>
      <c r="T394" s="468" t="s">
        <v>50</v>
      </c>
      <c r="U394" s="469"/>
      <c r="V394" s="473"/>
      <c r="W394" s="474"/>
      <c r="X394" s="474"/>
      <c r="Y394" s="80"/>
      <c r="Z394" s="39"/>
      <c r="AA394" s="40"/>
      <c r="AB394" s="40"/>
      <c r="AC394" s="51"/>
      <c r="AD394" s="39"/>
      <c r="AE394" s="40"/>
      <c r="AF394" s="40"/>
      <c r="AG394" s="52"/>
      <c r="AH394" s="450">
        <f>IF(V394="賃金で算定",V395+Z395-AD395,0)</f>
        <v>0</v>
      </c>
      <c r="AI394" s="451"/>
      <c r="AJ394" s="451"/>
      <c r="AK394" s="452"/>
      <c r="AL394" s="70"/>
      <c r="AM394" s="71"/>
      <c r="AN394" s="424"/>
      <c r="AO394" s="425"/>
      <c r="AP394" s="425"/>
      <c r="AQ394" s="425"/>
      <c r="AR394" s="425"/>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x14ac:dyDescent="0.15">
      <c r="B395" s="463"/>
      <c r="C395" s="464"/>
      <c r="D395" s="464"/>
      <c r="E395" s="464"/>
      <c r="F395" s="464"/>
      <c r="G395" s="464"/>
      <c r="H395" s="464"/>
      <c r="I395" s="465"/>
      <c r="J395" s="463"/>
      <c r="K395" s="464"/>
      <c r="L395" s="464"/>
      <c r="M395" s="464"/>
      <c r="N395" s="467"/>
      <c r="O395" s="396"/>
      <c r="P395" s="399" t="s">
        <v>48</v>
      </c>
      <c r="Q395" s="394"/>
      <c r="R395" s="389" t="s">
        <v>49</v>
      </c>
      <c r="S395" s="202"/>
      <c r="T395" s="470" t="s">
        <v>51</v>
      </c>
      <c r="U395" s="471"/>
      <c r="V395" s="493"/>
      <c r="W395" s="494"/>
      <c r="X395" s="494"/>
      <c r="Y395" s="495"/>
      <c r="Z395" s="521"/>
      <c r="AA395" s="522"/>
      <c r="AB395" s="522"/>
      <c r="AC395" s="522"/>
      <c r="AD395" s="493">
        <v>0</v>
      </c>
      <c r="AE395" s="494"/>
      <c r="AF395" s="494"/>
      <c r="AG395" s="495"/>
      <c r="AH395" s="453">
        <f>IF(V394="賃金で算定",0,V395+Z395-AD395)</f>
        <v>0</v>
      </c>
      <c r="AI395" s="453"/>
      <c r="AJ395" s="453"/>
      <c r="AK395" s="454"/>
      <c r="AL395" s="456">
        <f>IF(V394="賃金で算定","賃金で算定",IF(OR(V395=0,$F406="",AV394=""),0,IF(AW394="昔",VLOOKUP($F406,労務比率,AX394,FALSE),IF(AW394="上",VLOOKUP($F406,労務比率,AX394,FALSE),IF(AW394="中",VLOOKUP($F406,労務比率,AX394,FALSE),VLOOKUP($F406,労務比率,AX394,FALSE))))))</f>
        <v>0</v>
      </c>
      <c r="AM395" s="457"/>
      <c r="AN395" s="422">
        <f>IF(V394="賃金で算定",0,INT(AH395*AL395/100))</f>
        <v>0</v>
      </c>
      <c r="AO395" s="423"/>
      <c r="AP395" s="423"/>
      <c r="AQ395" s="423"/>
      <c r="AR395" s="423"/>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x14ac:dyDescent="0.15">
      <c r="B396" s="460"/>
      <c r="C396" s="461"/>
      <c r="D396" s="461"/>
      <c r="E396" s="461"/>
      <c r="F396" s="461"/>
      <c r="G396" s="461"/>
      <c r="H396" s="461"/>
      <c r="I396" s="462"/>
      <c r="J396" s="460"/>
      <c r="K396" s="461"/>
      <c r="L396" s="461"/>
      <c r="M396" s="461"/>
      <c r="N396" s="466"/>
      <c r="O396" s="395"/>
      <c r="P396" s="398" t="s">
        <v>48</v>
      </c>
      <c r="Q396" s="393"/>
      <c r="R396" s="388" t="s">
        <v>49</v>
      </c>
      <c r="S396" s="199"/>
      <c r="T396" s="468" t="s">
        <v>50</v>
      </c>
      <c r="U396" s="469"/>
      <c r="V396" s="473"/>
      <c r="W396" s="474"/>
      <c r="X396" s="474"/>
      <c r="Y396" s="79"/>
      <c r="Z396" s="43"/>
      <c r="AA396" s="44"/>
      <c r="AB396" s="44"/>
      <c r="AC396" s="45"/>
      <c r="AD396" s="43"/>
      <c r="AE396" s="44"/>
      <c r="AF396" s="44"/>
      <c r="AG396" s="50"/>
      <c r="AH396" s="450">
        <f>IF(V396="賃金で算定",V397+Z397-AD397,0)</f>
        <v>0</v>
      </c>
      <c r="AI396" s="451"/>
      <c r="AJ396" s="451"/>
      <c r="AK396" s="452"/>
      <c r="AL396" s="70"/>
      <c r="AM396" s="71"/>
      <c r="AN396" s="424"/>
      <c r="AO396" s="425"/>
      <c r="AP396" s="425"/>
      <c r="AQ396" s="425"/>
      <c r="AR396" s="425"/>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x14ac:dyDescent="0.15">
      <c r="B397" s="463"/>
      <c r="C397" s="464"/>
      <c r="D397" s="464"/>
      <c r="E397" s="464"/>
      <c r="F397" s="464"/>
      <c r="G397" s="464"/>
      <c r="H397" s="464"/>
      <c r="I397" s="465"/>
      <c r="J397" s="463"/>
      <c r="K397" s="464"/>
      <c r="L397" s="464"/>
      <c r="M397" s="464"/>
      <c r="N397" s="467"/>
      <c r="O397" s="396"/>
      <c r="P397" s="399" t="s">
        <v>48</v>
      </c>
      <c r="Q397" s="394"/>
      <c r="R397" s="389" t="s">
        <v>49</v>
      </c>
      <c r="S397" s="202"/>
      <c r="T397" s="470" t="s">
        <v>51</v>
      </c>
      <c r="U397" s="471"/>
      <c r="V397" s="493"/>
      <c r="W397" s="494"/>
      <c r="X397" s="494"/>
      <c r="Y397" s="495"/>
      <c r="Z397" s="493"/>
      <c r="AA397" s="494"/>
      <c r="AB397" s="494"/>
      <c r="AC397" s="494"/>
      <c r="AD397" s="493">
        <v>0</v>
      </c>
      <c r="AE397" s="494"/>
      <c r="AF397" s="494"/>
      <c r="AG397" s="495"/>
      <c r="AH397" s="453">
        <f>IF(V396="賃金で算定",0,V397+Z397-AD397)</f>
        <v>0</v>
      </c>
      <c r="AI397" s="453"/>
      <c r="AJ397" s="453"/>
      <c r="AK397" s="454"/>
      <c r="AL397" s="456">
        <f>IF(V396="賃金で算定","賃金で算定",IF(OR(V397=0,$F406="",AV396=""),0,IF(AW396="昔",VLOOKUP($F406,労務比率,AX396,FALSE),IF(AW396="上",VLOOKUP($F406,労務比率,AX396,FALSE),IF(AW396="中",VLOOKUP($F406,労務比率,AX396,FALSE),VLOOKUP($F406,労務比率,AX396,FALSE))))))</f>
        <v>0</v>
      </c>
      <c r="AM397" s="457"/>
      <c r="AN397" s="422">
        <f>IF(V396="賃金で算定",0,INT(AH397*AL397/100))</f>
        <v>0</v>
      </c>
      <c r="AO397" s="423"/>
      <c r="AP397" s="423"/>
      <c r="AQ397" s="423"/>
      <c r="AR397" s="423"/>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x14ac:dyDescent="0.15">
      <c r="B398" s="460"/>
      <c r="C398" s="461"/>
      <c r="D398" s="461"/>
      <c r="E398" s="461"/>
      <c r="F398" s="461"/>
      <c r="G398" s="461"/>
      <c r="H398" s="461"/>
      <c r="I398" s="462"/>
      <c r="J398" s="460"/>
      <c r="K398" s="461"/>
      <c r="L398" s="461"/>
      <c r="M398" s="461"/>
      <c r="N398" s="466"/>
      <c r="O398" s="395"/>
      <c r="P398" s="398" t="s">
        <v>48</v>
      </c>
      <c r="Q398" s="393"/>
      <c r="R398" s="388" t="s">
        <v>49</v>
      </c>
      <c r="S398" s="199"/>
      <c r="T398" s="468" t="s">
        <v>50</v>
      </c>
      <c r="U398" s="469"/>
      <c r="V398" s="473"/>
      <c r="W398" s="474"/>
      <c r="X398" s="474"/>
      <c r="Y398" s="79"/>
      <c r="Z398" s="43"/>
      <c r="AA398" s="44"/>
      <c r="AB398" s="44"/>
      <c r="AC398" s="45"/>
      <c r="AD398" s="43"/>
      <c r="AE398" s="44"/>
      <c r="AF398" s="44"/>
      <c r="AG398" s="50"/>
      <c r="AH398" s="450">
        <f>IF(V398="賃金で算定",V399+Z399-AD399,0)</f>
        <v>0</v>
      </c>
      <c r="AI398" s="451"/>
      <c r="AJ398" s="451"/>
      <c r="AK398" s="452"/>
      <c r="AL398" s="70"/>
      <c r="AM398" s="71"/>
      <c r="AN398" s="424"/>
      <c r="AO398" s="425"/>
      <c r="AP398" s="425"/>
      <c r="AQ398" s="425"/>
      <c r="AR398" s="425"/>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x14ac:dyDescent="0.15">
      <c r="B399" s="463"/>
      <c r="C399" s="464"/>
      <c r="D399" s="464"/>
      <c r="E399" s="464"/>
      <c r="F399" s="464"/>
      <c r="G399" s="464"/>
      <c r="H399" s="464"/>
      <c r="I399" s="465"/>
      <c r="J399" s="463"/>
      <c r="K399" s="464"/>
      <c r="L399" s="464"/>
      <c r="M399" s="464"/>
      <c r="N399" s="467"/>
      <c r="O399" s="396"/>
      <c r="P399" s="399" t="s">
        <v>48</v>
      </c>
      <c r="Q399" s="394"/>
      <c r="R399" s="389" t="s">
        <v>49</v>
      </c>
      <c r="S399" s="202"/>
      <c r="T399" s="470" t="s">
        <v>51</v>
      </c>
      <c r="U399" s="471"/>
      <c r="V399" s="493"/>
      <c r="W399" s="494"/>
      <c r="X399" s="494"/>
      <c r="Y399" s="495"/>
      <c r="Z399" s="493"/>
      <c r="AA399" s="494"/>
      <c r="AB399" s="494"/>
      <c r="AC399" s="494"/>
      <c r="AD399" s="493">
        <v>0</v>
      </c>
      <c r="AE399" s="494"/>
      <c r="AF399" s="494"/>
      <c r="AG399" s="495"/>
      <c r="AH399" s="453">
        <f>IF(V398="賃金で算定",0,V399+Z399-AD399)</f>
        <v>0</v>
      </c>
      <c r="AI399" s="453"/>
      <c r="AJ399" s="453"/>
      <c r="AK399" s="454"/>
      <c r="AL399" s="456">
        <f>IF(V398="賃金で算定","賃金で算定",IF(OR(V399=0,$F406="",AV398=""),0,IF(AW398="昔",VLOOKUP($F406,労務比率,AX398,FALSE),IF(AW398="上",VLOOKUP($F406,労務比率,AX398,FALSE),IF(AW398="中",VLOOKUP($F406,労務比率,AX398,FALSE),VLOOKUP($F406,労務比率,AX398,FALSE))))))</f>
        <v>0</v>
      </c>
      <c r="AM399" s="457"/>
      <c r="AN399" s="422">
        <f>IF(V398="賃金で算定",0,INT(AH399*AL399/100))</f>
        <v>0</v>
      </c>
      <c r="AO399" s="423"/>
      <c r="AP399" s="423"/>
      <c r="AQ399" s="423"/>
      <c r="AR399" s="423"/>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x14ac:dyDescent="0.15">
      <c r="B400" s="460"/>
      <c r="C400" s="461"/>
      <c r="D400" s="461"/>
      <c r="E400" s="461"/>
      <c r="F400" s="461"/>
      <c r="G400" s="461"/>
      <c r="H400" s="461"/>
      <c r="I400" s="462"/>
      <c r="J400" s="460"/>
      <c r="K400" s="461"/>
      <c r="L400" s="461"/>
      <c r="M400" s="461"/>
      <c r="N400" s="466"/>
      <c r="O400" s="395"/>
      <c r="P400" s="398" t="s">
        <v>48</v>
      </c>
      <c r="Q400" s="393"/>
      <c r="R400" s="388" t="s">
        <v>49</v>
      </c>
      <c r="S400" s="199"/>
      <c r="T400" s="468" t="s">
        <v>50</v>
      </c>
      <c r="U400" s="469"/>
      <c r="V400" s="473"/>
      <c r="W400" s="474"/>
      <c r="X400" s="474"/>
      <c r="Y400" s="79"/>
      <c r="Z400" s="43"/>
      <c r="AA400" s="44"/>
      <c r="AB400" s="44"/>
      <c r="AC400" s="45"/>
      <c r="AD400" s="43"/>
      <c r="AE400" s="44"/>
      <c r="AF400" s="44"/>
      <c r="AG400" s="50"/>
      <c r="AH400" s="450">
        <f>IF(V400="賃金で算定",V401+Z401-AD401,0)</f>
        <v>0</v>
      </c>
      <c r="AI400" s="451"/>
      <c r="AJ400" s="451"/>
      <c r="AK400" s="452"/>
      <c r="AL400" s="70"/>
      <c r="AM400" s="71"/>
      <c r="AN400" s="424"/>
      <c r="AO400" s="425"/>
      <c r="AP400" s="425"/>
      <c r="AQ400" s="425"/>
      <c r="AR400" s="425"/>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x14ac:dyDescent="0.15">
      <c r="B401" s="463"/>
      <c r="C401" s="464"/>
      <c r="D401" s="464"/>
      <c r="E401" s="464"/>
      <c r="F401" s="464"/>
      <c r="G401" s="464"/>
      <c r="H401" s="464"/>
      <c r="I401" s="465"/>
      <c r="J401" s="463"/>
      <c r="K401" s="464"/>
      <c r="L401" s="464"/>
      <c r="M401" s="464"/>
      <c r="N401" s="467"/>
      <c r="O401" s="396"/>
      <c r="P401" s="399" t="s">
        <v>48</v>
      </c>
      <c r="Q401" s="394"/>
      <c r="R401" s="389" t="s">
        <v>49</v>
      </c>
      <c r="S401" s="202"/>
      <c r="T401" s="470" t="s">
        <v>51</v>
      </c>
      <c r="U401" s="471"/>
      <c r="V401" s="493"/>
      <c r="W401" s="494"/>
      <c r="X401" s="494"/>
      <c r="Y401" s="495"/>
      <c r="Z401" s="493"/>
      <c r="AA401" s="494"/>
      <c r="AB401" s="494"/>
      <c r="AC401" s="494"/>
      <c r="AD401" s="493">
        <v>0</v>
      </c>
      <c r="AE401" s="494"/>
      <c r="AF401" s="494"/>
      <c r="AG401" s="495"/>
      <c r="AH401" s="453">
        <f>IF(V400="賃金で算定",0,V401+Z401-AD401)</f>
        <v>0</v>
      </c>
      <c r="AI401" s="453"/>
      <c r="AJ401" s="453"/>
      <c r="AK401" s="454"/>
      <c r="AL401" s="456">
        <f>IF(V400="賃金で算定","賃金で算定",IF(OR(V401=0,$F406="",AV400=""),0,IF(AW400="昔",VLOOKUP($F406,労務比率,AX400,FALSE),IF(AW400="上",VLOOKUP($F406,労務比率,AX400,FALSE),IF(AW400="中",VLOOKUP($F406,労務比率,AX400,FALSE),VLOOKUP($F406,労務比率,AX400,FALSE))))))</f>
        <v>0</v>
      </c>
      <c r="AM401" s="457"/>
      <c r="AN401" s="422">
        <f>IF(V400="賃金で算定",0,INT(AH401*AL401/100))</f>
        <v>0</v>
      </c>
      <c r="AO401" s="423"/>
      <c r="AP401" s="423"/>
      <c r="AQ401" s="423"/>
      <c r="AR401" s="423"/>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x14ac:dyDescent="0.15">
      <c r="B402" s="460"/>
      <c r="C402" s="461"/>
      <c r="D402" s="461"/>
      <c r="E402" s="461"/>
      <c r="F402" s="461"/>
      <c r="G402" s="461"/>
      <c r="H402" s="461"/>
      <c r="I402" s="462"/>
      <c r="J402" s="460"/>
      <c r="K402" s="461"/>
      <c r="L402" s="461"/>
      <c r="M402" s="461"/>
      <c r="N402" s="466"/>
      <c r="O402" s="395"/>
      <c r="P402" s="398" t="s">
        <v>48</v>
      </c>
      <c r="Q402" s="393"/>
      <c r="R402" s="388" t="s">
        <v>49</v>
      </c>
      <c r="S402" s="199"/>
      <c r="T402" s="468" t="s">
        <v>50</v>
      </c>
      <c r="U402" s="469"/>
      <c r="V402" s="473"/>
      <c r="W402" s="474"/>
      <c r="X402" s="474"/>
      <c r="Y402" s="79"/>
      <c r="Z402" s="43"/>
      <c r="AA402" s="44"/>
      <c r="AB402" s="44"/>
      <c r="AC402" s="45"/>
      <c r="AD402" s="43"/>
      <c r="AE402" s="44"/>
      <c r="AF402" s="44"/>
      <c r="AG402" s="50"/>
      <c r="AH402" s="450">
        <f>IF(V402="賃金で算定",V403+Z403-AD403,0)</f>
        <v>0</v>
      </c>
      <c r="AI402" s="451"/>
      <c r="AJ402" s="451"/>
      <c r="AK402" s="452"/>
      <c r="AL402" s="70"/>
      <c r="AM402" s="71"/>
      <c r="AN402" s="424"/>
      <c r="AO402" s="425"/>
      <c r="AP402" s="425"/>
      <c r="AQ402" s="425"/>
      <c r="AR402" s="425"/>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x14ac:dyDescent="0.15">
      <c r="B403" s="463"/>
      <c r="C403" s="464"/>
      <c r="D403" s="464"/>
      <c r="E403" s="464"/>
      <c r="F403" s="464"/>
      <c r="G403" s="464"/>
      <c r="H403" s="464"/>
      <c r="I403" s="465"/>
      <c r="J403" s="463"/>
      <c r="K403" s="464"/>
      <c r="L403" s="464"/>
      <c r="M403" s="464"/>
      <c r="N403" s="467"/>
      <c r="O403" s="396"/>
      <c r="P403" s="399" t="s">
        <v>48</v>
      </c>
      <c r="Q403" s="394"/>
      <c r="R403" s="389" t="s">
        <v>49</v>
      </c>
      <c r="S403" s="202"/>
      <c r="T403" s="470" t="s">
        <v>51</v>
      </c>
      <c r="U403" s="471"/>
      <c r="V403" s="493"/>
      <c r="W403" s="494"/>
      <c r="X403" s="494"/>
      <c r="Y403" s="495"/>
      <c r="Z403" s="493"/>
      <c r="AA403" s="494"/>
      <c r="AB403" s="494"/>
      <c r="AC403" s="494"/>
      <c r="AD403" s="493">
        <v>0</v>
      </c>
      <c r="AE403" s="494"/>
      <c r="AF403" s="494"/>
      <c r="AG403" s="495"/>
      <c r="AH403" s="453">
        <f>IF(V402="賃金で算定",0,V403+Z403-AD403)</f>
        <v>0</v>
      </c>
      <c r="AI403" s="453"/>
      <c r="AJ403" s="453"/>
      <c r="AK403" s="454"/>
      <c r="AL403" s="456">
        <f>IF(V402="賃金で算定","賃金で算定",IF(OR(V403=0,$F406="",AV402=""),0,IF(AW402="昔",VLOOKUP($F406,労務比率,AX402,FALSE),IF(AW402="上",VLOOKUP($F406,労務比率,AX402,FALSE),IF(AW402="中",VLOOKUP($F406,労務比率,AX402,FALSE),VLOOKUP($F406,労務比率,AX402,FALSE))))))</f>
        <v>0</v>
      </c>
      <c r="AM403" s="457"/>
      <c r="AN403" s="422">
        <f>IF(V402="賃金で算定",0,INT(AH403*AL403/100))</f>
        <v>0</v>
      </c>
      <c r="AO403" s="423"/>
      <c r="AP403" s="423"/>
      <c r="AQ403" s="423"/>
      <c r="AR403" s="423"/>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x14ac:dyDescent="0.15">
      <c r="B404" s="460"/>
      <c r="C404" s="461"/>
      <c r="D404" s="461"/>
      <c r="E404" s="461"/>
      <c r="F404" s="461"/>
      <c r="G404" s="461"/>
      <c r="H404" s="461"/>
      <c r="I404" s="462"/>
      <c r="J404" s="460"/>
      <c r="K404" s="461"/>
      <c r="L404" s="461"/>
      <c r="M404" s="461"/>
      <c r="N404" s="466"/>
      <c r="O404" s="395"/>
      <c r="P404" s="398" t="s">
        <v>48</v>
      </c>
      <c r="Q404" s="393"/>
      <c r="R404" s="388" t="s">
        <v>49</v>
      </c>
      <c r="S404" s="199"/>
      <c r="T404" s="468" t="s">
        <v>50</v>
      </c>
      <c r="U404" s="469"/>
      <c r="V404" s="473"/>
      <c r="W404" s="474"/>
      <c r="X404" s="474"/>
      <c r="Y404" s="79"/>
      <c r="Z404" s="43"/>
      <c r="AA404" s="44"/>
      <c r="AB404" s="44"/>
      <c r="AC404" s="45"/>
      <c r="AD404" s="43"/>
      <c r="AE404" s="44"/>
      <c r="AF404" s="44"/>
      <c r="AG404" s="50"/>
      <c r="AH404" s="450">
        <f>IF(V404="賃金で算定",V405+Z405-AD405,0)</f>
        <v>0</v>
      </c>
      <c r="AI404" s="451"/>
      <c r="AJ404" s="451"/>
      <c r="AK404" s="452"/>
      <c r="AL404" s="70"/>
      <c r="AM404" s="71"/>
      <c r="AN404" s="424"/>
      <c r="AO404" s="425"/>
      <c r="AP404" s="425"/>
      <c r="AQ404" s="425"/>
      <c r="AR404" s="425"/>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x14ac:dyDescent="0.15">
      <c r="B405" s="463"/>
      <c r="C405" s="464"/>
      <c r="D405" s="464"/>
      <c r="E405" s="464"/>
      <c r="F405" s="464"/>
      <c r="G405" s="464"/>
      <c r="H405" s="464"/>
      <c r="I405" s="465"/>
      <c r="J405" s="463"/>
      <c r="K405" s="464"/>
      <c r="L405" s="464"/>
      <c r="M405" s="464"/>
      <c r="N405" s="467"/>
      <c r="O405" s="396"/>
      <c r="P405" s="397" t="s">
        <v>48</v>
      </c>
      <c r="Q405" s="394"/>
      <c r="R405" s="389" t="s">
        <v>49</v>
      </c>
      <c r="S405" s="202"/>
      <c r="T405" s="470" t="s">
        <v>51</v>
      </c>
      <c r="U405" s="471"/>
      <c r="V405" s="493"/>
      <c r="W405" s="494"/>
      <c r="X405" s="494"/>
      <c r="Y405" s="495"/>
      <c r="Z405" s="493"/>
      <c r="AA405" s="494"/>
      <c r="AB405" s="494"/>
      <c r="AC405" s="494"/>
      <c r="AD405" s="493">
        <v>0</v>
      </c>
      <c r="AE405" s="494"/>
      <c r="AF405" s="494"/>
      <c r="AG405" s="495"/>
      <c r="AH405" s="422">
        <f>IF(V404="賃金で算定",0,V405+Z405-AD405)</f>
        <v>0</v>
      </c>
      <c r="AI405" s="423"/>
      <c r="AJ405" s="423"/>
      <c r="AK405" s="472"/>
      <c r="AL405" s="456">
        <f>IF(V404="賃金で算定","賃金で算定",IF(OR(V405=0,$F406="",AV404=""),0,IF(AW404="昔",VLOOKUP($F406,労務比率,AX404,FALSE),IF(AW404="上",VLOOKUP($F406,労務比率,AX404,FALSE),IF(AW404="中",VLOOKUP($F406,労務比率,AX404,FALSE),VLOOKUP($F406,労務比率,AX404,FALSE))))))</f>
        <v>0</v>
      </c>
      <c r="AM405" s="457"/>
      <c r="AN405" s="422">
        <f>IF(V404="賃金で算定",0,INT(AH405*AL405/100))</f>
        <v>0</v>
      </c>
      <c r="AO405" s="423"/>
      <c r="AP405" s="423"/>
      <c r="AQ405" s="423"/>
      <c r="AR405" s="423"/>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x14ac:dyDescent="0.15">
      <c r="B406" s="475" t="s">
        <v>144</v>
      </c>
      <c r="C406" s="476"/>
      <c r="D406" s="476"/>
      <c r="E406" s="477"/>
      <c r="F406" s="484"/>
      <c r="G406" s="485"/>
      <c r="H406" s="485"/>
      <c r="I406" s="485"/>
      <c r="J406" s="485"/>
      <c r="K406" s="485"/>
      <c r="L406" s="485"/>
      <c r="M406" s="485"/>
      <c r="N406" s="486"/>
      <c r="O406" s="475" t="s">
        <v>52</v>
      </c>
      <c r="P406" s="476"/>
      <c r="Q406" s="476"/>
      <c r="R406" s="476"/>
      <c r="S406" s="476"/>
      <c r="T406" s="476"/>
      <c r="U406" s="477"/>
      <c r="V406" s="496">
        <f>AH406</f>
        <v>0</v>
      </c>
      <c r="W406" s="497"/>
      <c r="X406" s="497"/>
      <c r="Y406" s="498"/>
      <c r="Z406" s="324"/>
      <c r="AA406" s="325"/>
      <c r="AB406" s="325"/>
      <c r="AC406" s="45"/>
      <c r="AD406" s="324"/>
      <c r="AE406" s="325"/>
      <c r="AF406" s="325"/>
      <c r="AG406" s="45"/>
      <c r="AH406" s="450">
        <f>AH388+AH390+AH392+AH394+AH396+AH398+AH400+AH402+AH404</f>
        <v>0</v>
      </c>
      <c r="AI406" s="451"/>
      <c r="AJ406" s="451"/>
      <c r="AK406" s="452"/>
      <c r="AL406" s="72"/>
      <c r="AM406" s="73"/>
      <c r="AN406" s="450">
        <f>AN388+AN390+AN392+AN394+AN396+AN398+AN400+AN402+AN404</f>
        <v>0</v>
      </c>
      <c r="AO406" s="451"/>
      <c r="AP406" s="451"/>
      <c r="AQ406" s="451"/>
      <c r="AR406" s="451"/>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x14ac:dyDescent="0.15">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3"/>
      <c r="X407" s="453"/>
      <c r="Y407" s="454"/>
      <c r="Z407" s="561">
        <f>Z389+Z391+Z393+Z395+Z397+Z399+Z401+Z403+Z405</f>
        <v>0</v>
      </c>
      <c r="AA407" s="453"/>
      <c r="AB407" s="453"/>
      <c r="AC407" s="453"/>
      <c r="AD407" s="561">
        <f>AD389+AD391+AD393+AD395+AD397+AD399+AD401+AD403+AD405</f>
        <v>0</v>
      </c>
      <c r="AE407" s="453"/>
      <c r="AF407" s="453"/>
      <c r="AG407" s="453"/>
      <c r="AH407" s="561">
        <f>AY407</f>
        <v>0</v>
      </c>
      <c r="AI407" s="453"/>
      <c r="AJ407" s="453"/>
      <c r="AK407" s="453"/>
      <c r="AL407" s="331"/>
      <c r="AM407" s="332"/>
      <c r="AN407" s="561">
        <f>BB407</f>
        <v>0</v>
      </c>
      <c r="AO407" s="453"/>
      <c r="AP407" s="453"/>
      <c r="AQ407" s="453"/>
      <c r="AR407" s="453"/>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x14ac:dyDescent="0.15">
      <c r="B408" s="481"/>
      <c r="C408" s="482"/>
      <c r="D408" s="482"/>
      <c r="E408" s="483"/>
      <c r="F408" s="490"/>
      <c r="G408" s="491"/>
      <c r="H408" s="491"/>
      <c r="I408" s="491"/>
      <c r="J408" s="491"/>
      <c r="K408" s="491"/>
      <c r="L408" s="491"/>
      <c r="M408" s="491"/>
      <c r="N408" s="492"/>
      <c r="O408" s="481"/>
      <c r="P408" s="482"/>
      <c r="Q408" s="482"/>
      <c r="R408" s="482"/>
      <c r="S408" s="482"/>
      <c r="T408" s="482"/>
      <c r="U408" s="483"/>
      <c r="V408" s="422"/>
      <c r="W408" s="423"/>
      <c r="X408" s="423"/>
      <c r="Y408" s="472"/>
      <c r="Z408" s="422"/>
      <c r="AA408" s="423"/>
      <c r="AB408" s="423"/>
      <c r="AC408" s="423"/>
      <c r="AD408" s="422"/>
      <c r="AE408" s="423"/>
      <c r="AF408" s="423"/>
      <c r="AG408" s="423"/>
      <c r="AH408" s="422">
        <f>AZ408</f>
        <v>0</v>
      </c>
      <c r="AI408" s="423"/>
      <c r="AJ408" s="423"/>
      <c r="AK408" s="472"/>
      <c r="AL408" s="329"/>
      <c r="AM408" s="330"/>
      <c r="AN408" s="422">
        <f>BC408</f>
        <v>0</v>
      </c>
      <c r="AO408" s="423"/>
      <c r="AP408" s="423"/>
      <c r="AQ408" s="423"/>
      <c r="AR408" s="423"/>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x14ac:dyDescent="0.15">
      <c r="AD409" s="1" t="str">
        <f>IF(AND($F406="",$V406+$V407&gt;0),"事業の種類を選択してください。","")</f>
        <v/>
      </c>
      <c r="AE409" s="1"/>
      <c r="AF409" s="1"/>
      <c r="AG409" s="1"/>
      <c r="AH409" s="1"/>
      <c r="AI409" s="1"/>
      <c r="AJ409" s="1"/>
      <c r="AK409" s="1"/>
      <c r="AL409" s="1"/>
      <c r="AM409" s="1"/>
      <c r="AN409" s="441">
        <f>IF(AN406=0,0,AN406+IF(AN408=0,AN407,AN408))</f>
        <v>0</v>
      </c>
      <c r="AO409" s="441"/>
      <c r="AP409" s="441"/>
      <c r="AQ409" s="441"/>
      <c r="AR409" s="441"/>
      <c r="AS409" s="60"/>
      <c r="AT409" s="60"/>
      <c r="AU409" s="60"/>
      <c r="AW409" s="59"/>
      <c r="AX409" s="288"/>
      <c r="AY409" s="288"/>
      <c r="AZ409" s="288"/>
      <c r="BA409" s="288"/>
      <c r="BB409" s="288"/>
      <c r="BC409" s="288"/>
      <c r="BD409" s="240"/>
      <c r="BE409" s="240"/>
    </row>
    <row r="410" spans="2:65" s="36" customFormat="1" ht="31.5" customHeight="1" x14ac:dyDescent="0.15">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x14ac:dyDescent="0.15">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x14ac:dyDescent="0.15">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x14ac:dyDescent="0.15">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x14ac:dyDescent="0.15">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x14ac:dyDescent="0.15">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x14ac:dyDescent="0.15">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x14ac:dyDescent="0.15">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x14ac:dyDescent="0.15">
      <c r="L418" s="60"/>
      <c r="M418" s="64"/>
      <c r="N418" s="64"/>
      <c r="O418" s="64"/>
      <c r="P418" s="64"/>
      <c r="Q418" s="64"/>
      <c r="R418" s="64"/>
      <c r="S418" s="64"/>
      <c r="T418" s="65"/>
      <c r="U418" s="65"/>
      <c r="V418" s="65"/>
      <c r="W418" s="65"/>
      <c r="X418" s="65"/>
      <c r="Y418" s="65"/>
      <c r="Z418" s="65"/>
      <c r="AA418" s="64"/>
      <c r="AB418" s="64"/>
      <c r="AC418" s="64"/>
      <c r="AL418" s="63"/>
      <c r="AM418" s="407" t="s">
        <v>335</v>
      </c>
      <c r="AN418" s="408"/>
      <c r="AO418" s="408"/>
      <c r="AP418" s="409"/>
      <c r="AW418" s="59"/>
      <c r="AX418" s="288"/>
      <c r="AY418" s="288"/>
      <c r="AZ418" s="288"/>
      <c r="BA418" s="288"/>
      <c r="BB418" s="288"/>
      <c r="BC418" s="288"/>
      <c r="BD418" s="240"/>
      <c r="BE418" s="240"/>
    </row>
    <row r="419" spans="2:65" s="36" customFormat="1" ht="12.75" customHeight="1" x14ac:dyDescent="0.15">
      <c r="L419" s="60"/>
      <c r="M419" s="64"/>
      <c r="N419" s="64"/>
      <c r="O419" s="64"/>
      <c r="P419" s="64"/>
      <c r="Q419" s="64"/>
      <c r="R419" s="64"/>
      <c r="S419" s="64"/>
      <c r="T419" s="65"/>
      <c r="U419" s="65"/>
      <c r="V419" s="65"/>
      <c r="W419" s="65"/>
      <c r="X419" s="65"/>
      <c r="Y419" s="65"/>
      <c r="Z419" s="65"/>
      <c r="AA419" s="64"/>
      <c r="AB419" s="64"/>
      <c r="AC419" s="64"/>
      <c r="AL419" s="63"/>
      <c r="AM419" s="410"/>
      <c r="AN419" s="411"/>
      <c r="AO419" s="411"/>
      <c r="AP419" s="412"/>
      <c r="AW419" s="59"/>
      <c r="AX419" s="288"/>
      <c r="AY419" s="288"/>
      <c r="AZ419" s="288"/>
      <c r="BA419" s="288"/>
      <c r="BB419" s="288"/>
      <c r="BC419" s="288"/>
      <c r="BD419" s="240"/>
      <c r="BE419" s="240"/>
    </row>
    <row r="420" spans="2:65" s="36" customFormat="1" ht="12.75" customHeight="1" x14ac:dyDescent="0.15">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x14ac:dyDescent="0.15">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x14ac:dyDescent="0.15">
      <c r="B422" s="533" t="s">
        <v>2</v>
      </c>
      <c r="C422" s="534"/>
      <c r="D422" s="534"/>
      <c r="E422" s="534"/>
      <c r="F422" s="534"/>
      <c r="G422" s="534"/>
      <c r="H422" s="534"/>
      <c r="I422" s="534"/>
      <c r="J422" s="536" t="s">
        <v>10</v>
      </c>
      <c r="K422" s="536"/>
      <c r="L422" s="66" t="s">
        <v>3</v>
      </c>
      <c r="M422" s="536" t="s">
        <v>11</v>
      </c>
      <c r="N422" s="536"/>
      <c r="O422" s="537" t="s">
        <v>12</v>
      </c>
      <c r="P422" s="536"/>
      <c r="Q422" s="536"/>
      <c r="R422" s="536"/>
      <c r="S422" s="536"/>
      <c r="T422" s="536"/>
      <c r="U422" s="536" t="s">
        <v>13</v>
      </c>
      <c r="V422" s="536"/>
      <c r="W422" s="536"/>
      <c r="X422" s="60"/>
      <c r="Y422" s="60"/>
      <c r="Z422" s="60"/>
      <c r="AA422" s="60"/>
      <c r="AB422" s="60"/>
      <c r="AC422" s="60"/>
      <c r="AD422" s="37"/>
      <c r="AE422" s="37"/>
      <c r="AF422" s="37"/>
      <c r="AG422" s="37"/>
      <c r="AH422" s="37"/>
      <c r="AI422" s="37"/>
      <c r="AJ422" s="37"/>
      <c r="AK422" s="60"/>
      <c r="AL422" s="560">
        <f ca="1">$AL$9</f>
        <v>30</v>
      </c>
      <c r="AM422" s="414"/>
      <c r="AN422" s="670" t="s">
        <v>4</v>
      </c>
      <c r="AO422" s="670"/>
      <c r="AP422" s="414">
        <v>11</v>
      </c>
      <c r="AQ422" s="414"/>
      <c r="AR422" s="419" t="s">
        <v>5</v>
      </c>
      <c r="AS422" s="543"/>
      <c r="AT422" s="60"/>
      <c r="AU422" s="60"/>
      <c r="AW422" s="59"/>
      <c r="AX422" s="288"/>
      <c r="AY422" s="288"/>
      <c r="AZ422" s="288"/>
      <c r="BA422" s="288"/>
      <c r="BB422" s="288"/>
      <c r="BC422" s="288"/>
      <c r="BD422" s="240"/>
      <c r="BE422" s="240"/>
    </row>
    <row r="423" spans="2:65" s="36" customFormat="1" ht="13.5" customHeight="1" x14ac:dyDescent="0.15">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60"/>
      <c r="Y423" s="60"/>
      <c r="Z423" s="60"/>
      <c r="AA423" s="60"/>
      <c r="AB423" s="60"/>
      <c r="AC423" s="60"/>
      <c r="AD423" s="37"/>
      <c r="AE423" s="37"/>
      <c r="AF423" s="37"/>
      <c r="AG423" s="37"/>
      <c r="AH423" s="37"/>
      <c r="AI423" s="37"/>
      <c r="AJ423" s="37"/>
      <c r="AK423" s="60"/>
      <c r="AL423" s="415"/>
      <c r="AM423" s="416"/>
      <c r="AN423" s="671"/>
      <c r="AO423" s="671"/>
      <c r="AP423" s="416"/>
      <c r="AQ423" s="416"/>
      <c r="AR423" s="420"/>
      <c r="AS423" s="544"/>
      <c r="AT423" s="60"/>
      <c r="AU423" s="60"/>
      <c r="AW423" s="59"/>
      <c r="AX423" s="288"/>
      <c r="AY423" s="288"/>
      <c r="AZ423" s="288"/>
      <c r="BA423" s="288"/>
      <c r="BB423" s="288"/>
      <c r="BC423" s="288"/>
      <c r="BD423" s="240"/>
      <c r="BE423" s="240"/>
    </row>
    <row r="424" spans="2:65" s="36" customFormat="1" ht="9" customHeight="1" x14ac:dyDescent="0.15">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60"/>
      <c r="Y424" s="60"/>
      <c r="Z424" s="60"/>
      <c r="AA424" s="60"/>
      <c r="AB424" s="60"/>
      <c r="AC424" s="60"/>
      <c r="AD424" s="37"/>
      <c r="AE424" s="37"/>
      <c r="AF424" s="37"/>
      <c r="AG424" s="37"/>
      <c r="AH424" s="37"/>
      <c r="AI424" s="37"/>
      <c r="AJ424" s="37"/>
      <c r="AK424" s="60"/>
      <c r="AL424" s="417"/>
      <c r="AM424" s="418"/>
      <c r="AN424" s="672"/>
      <c r="AO424" s="672"/>
      <c r="AP424" s="418"/>
      <c r="AQ424" s="418"/>
      <c r="AR424" s="421"/>
      <c r="AS424" s="545"/>
      <c r="AT424" s="60"/>
      <c r="AU424" s="60"/>
      <c r="AW424" s="59"/>
      <c r="AX424" s="288"/>
      <c r="AY424" s="288"/>
      <c r="AZ424" s="288"/>
      <c r="BA424" s="288"/>
      <c r="BB424" s="288"/>
      <c r="BC424" s="288"/>
      <c r="BD424" s="240"/>
      <c r="BE424" s="240"/>
    </row>
    <row r="425" spans="2:65" s="36" customFormat="1" ht="6" customHeight="1" x14ac:dyDescent="0.15">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x14ac:dyDescent="0.15">
      <c r="B426" s="499" t="s">
        <v>54</v>
      </c>
      <c r="C426" s="500"/>
      <c r="D426" s="500"/>
      <c r="E426" s="500"/>
      <c r="F426" s="500"/>
      <c r="G426" s="500"/>
      <c r="H426" s="500"/>
      <c r="I426" s="501"/>
      <c r="J426" s="499" t="s">
        <v>6</v>
      </c>
      <c r="K426" s="500"/>
      <c r="L426" s="500"/>
      <c r="M426" s="500"/>
      <c r="N426" s="508"/>
      <c r="O426" s="511" t="s">
        <v>55</v>
      </c>
      <c r="P426" s="500"/>
      <c r="Q426" s="500"/>
      <c r="R426" s="500"/>
      <c r="S426" s="500"/>
      <c r="T426" s="500"/>
      <c r="U426" s="501"/>
      <c r="V426" s="67" t="s">
        <v>56</v>
      </c>
      <c r="W426" s="68"/>
      <c r="X426" s="68"/>
      <c r="Y426" s="514" t="s">
        <v>57</v>
      </c>
      <c r="Z426" s="514"/>
      <c r="AA426" s="514"/>
      <c r="AB426" s="514"/>
      <c r="AC426" s="514"/>
      <c r="AD426" s="514"/>
      <c r="AE426" s="514"/>
      <c r="AF426" s="514"/>
      <c r="AG426" s="514"/>
      <c r="AH426" s="514"/>
      <c r="AI426" s="68"/>
      <c r="AJ426" s="68"/>
      <c r="AK426" s="69"/>
      <c r="AL426" s="562" t="s">
        <v>285</v>
      </c>
      <c r="AM426" s="562"/>
      <c r="AN426" s="426" t="s">
        <v>34</v>
      </c>
      <c r="AO426" s="426"/>
      <c r="AP426" s="426"/>
      <c r="AQ426" s="426"/>
      <c r="AR426" s="426"/>
      <c r="AS426" s="427"/>
      <c r="AT426" s="60"/>
      <c r="AU426" s="60"/>
      <c r="AW426" s="59"/>
      <c r="AX426" s="288"/>
      <c r="AY426" s="288"/>
      <c r="AZ426" s="288"/>
      <c r="BA426" s="288"/>
      <c r="BB426" s="288"/>
      <c r="BC426" s="288"/>
      <c r="BD426" s="240"/>
      <c r="BE426" s="240"/>
    </row>
    <row r="427" spans="2:65" s="36" customFormat="1" ht="13.5" customHeight="1" x14ac:dyDescent="0.15">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9"/>
      <c r="X427" s="659"/>
      <c r="Y427" s="660"/>
      <c r="Z427" s="569" t="s">
        <v>16</v>
      </c>
      <c r="AA427" s="570"/>
      <c r="AB427" s="570"/>
      <c r="AC427" s="571"/>
      <c r="AD427" s="664" t="s">
        <v>17</v>
      </c>
      <c r="AE427" s="665"/>
      <c r="AF427" s="665"/>
      <c r="AG427" s="666"/>
      <c r="AH427" s="552" t="s">
        <v>145</v>
      </c>
      <c r="AI427" s="553"/>
      <c r="AJ427" s="553"/>
      <c r="AK427" s="554"/>
      <c r="AL427" s="558" t="s">
        <v>286</v>
      </c>
      <c r="AM427" s="558"/>
      <c r="AN427" s="428" t="s">
        <v>19</v>
      </c>
      <c r="AO427" s="429"/>
      <c r="AP427" s="429"/>
      <c r="AQ427" s="429"/>
      <c r="AR427" s="430"/>
      <c r="AS427" s="431"/>
      <c r="AT427" s="60"/>
      <c r="AU427" s="60"/>
      <c r="AW427" s="59"/>
      <c r="AX427" s="288"/>
      <c r="AY427" s="351" t="s">
        <v>312</v>
      </c>
      <c r="AZ427" s="351" t="s">
        <v>312</v>
      </c>
      <c r="BA427" s="351" t="s">
        <v>310</v>
      </c>
      <c r="BB427" s="432" t="s">
        <v>311</v>
      </c>
      <c r="BC427" s="433"/>
      <c r="BD427" s="240"/>
      <c r="BE427" s="240"/>
    </row>
    <row r="428" spans="2:65" s="36" customFormat="1" ht="13.5" customHeight="1" x14ac:dyDescent="0.15">
      <c r="B428" s="505"/>
      <c r="C428" s="506"/>
      <c r="D428" s="506"/>
      <c r="E428" s="506"/>
      <c r="F428" s="506"/>
      <c r="G428" s="506"/>
      <c r="H428" s="506"/>
      <c r="I428" s="507"/>
      <c r="J428" s="505"/>
      <c r="K428" s="506"/>
      <c r="L428" s="506"/>
      <c r="M428" s="506"/>
      <c r="N428" s="510"/>
      <c r="O428" s="513"/>
      <c r="P428" s="506"/>
      <c r="Q428" s="506"/>
      <c r="R428" s="506"/>
      <c r="S428" s="506"/>
      <c r="T428" s="506"/>
      <c r="U428" s="507"/>
      <c r="V428" s="661"/>
      <c r="W428" s="662"/>
      <c r="X428" s="662"/>
      <c r="Y428" s="663"/>
      <c r="Z428" s="572"/>
      <c r="AA428" s="573"/>
      <c r="AB428" s="573"/>
      <c r="AC428" s="574"/>
      <c r="AD428" s="667"/>
      <c r="AE428" s="668"/>
      <c r="AF428" s="668"/>
      <c r="AG428" s="669"/>
      <c r="AH428" s="555"/>
      <c r="AI428" s="556"/>
      <c r="AJ428" s="556"/>
      <c r="AK428" s="557"/>
      <c r="AL428" s="559"/>
      <c r="AM428" s="559"/>
      <c r="AN428" s="458"/>
      <c r="AO428" s="458"/>
      <c r="AP428" s="458"/>
      <c r="AQ428" s="458"/>
      <c r="AR428" s="458"/>
      <c r="AS428" s="459"/>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x14ac:dyDescent="0.15">
      <c r="B429" s="460"/>
      <c r="C429" s="461"/>
      <c r="D429" s="461"/>
      <c r="E429" s="461"/>
      <c r="F429" s="461"/>
      <c r="G429" s="461"/>
      <c r="H429" s="461"/>
      <c r="I429" s="462"/>
      <c r="J429" s="460"/>
      <c r="K429" s="461"/>
      <c r="L429" s="461"/>
      <c r="M429" s="461"/>
      <c r="N429" s="466"/>
      <c r="O429" s="395"/>
      <c r="P429" s="398" t="s">
        <v>0</v>
      </c>
      <c r="Q429" s="393"/>
      <c r="R429" s="388" t="s">
        <v>1</v>
      </c>
      <c r="S429" s="199"/>
      <c r="T429" s="468" t="s">
        <v>60</v>
      </c>
      <c r="U429" s="469"/>
      <c r="V429" s="473"/>
      <c r="W429" s="474"/>
      <c r="X429" s="474"/>
      <c r="Y429" s="78" t="s">
        <v>8</v>
      </c>
      <c r="Z429" s="47"/>
      <c r="AA429" s="48"/>
      <c r="AB429" s="48"/>
      <c r="AC429" s="46" t="s">
        <v>8</v>
      </c>
      <c r="AD429" s="47"/>
      <c r="AE429" s="48"/>
      <c r="AF429" s="48"/>
      <c r="AG429" s="49" t="s">
        <v>8</v>
      </c>
      <c r="AH429" s="450">
        <f>IF(V429="賃金で算定",V430+Z430-AD430,0)</f>
        <v>0</v>
      </c>
      <c r="AI429" s="451"/>
      <c r="AJ429" s="451"/>
      <c r="AK429" s="452"/>
      <c r="AL429" s="70"/>
      <c r="AM429" s="71"/>
      <c r="AN429" s="424"/>
      <c r="AO429" s="425"/>
      <c r="AP429" s="425"/>
      <c r="AQ429" s="425"/>
      <c r="AR429" s="42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x14ac:dyDescent="0.15">
      <c r="B430" s="463"/>
      <c r="C430" s="464"/>
      <c r="D430" s="464"/>
      <c r="E430" s="464"/>
      <c r="F430" s="464"/>
      <c r="G430" s="464"/>
      <c r="H430" s="464"/>
      <c r="I430" s="465"/>
      <c r="J430" s="463"/>
      <c r="K430" s="464"/>
      <c r="L430" s="464"/>
      <c r="M430" s="464"/>
      <c r="N430" s="467"/>
      <c r="O430" s="396"/>
      <c r="P430" s="392" t="s">
        <v>0</v>
      </c>
      <c r="Q430" s="394"/>
      <c r="R430" s="37" t="s">
        <v>1</v>
      </c>
      <c r="S430" s="202"/>
      <c r="T430" s="470" t="s">
        <v>61</v>
      </c>
      <c r="U430" s="471"/>
      <c r="V430" s="493"/>
      <c r="W430" s="494"/>
      <c r="X430" s="494"/>
      <c r="Y430" s="495"/>
      <c r="Z430" s="521"/>
      <c r="AA430" s="522"/>
      <c r="AB430" s="522"/>
      <c r="AC430" s="522"/>
      <c r="AD430" s="493">
        <v>0</v>
      </c>
      <c r="AE430" s="494"/>
      <c r="AF430" s="494"/>
      <c r="AG430" s="495"/>
      <c r="AH430" s="453">
        <f>IF(V429="賃金で算定",0,V430+Z430-AD430)</f>
        <v>0</v>
      </c>
      <c r="AI430" s="453"/>
      <c r="AJ430" s="453"/>
      <c r="AK430" s="454"/>
      <c r="AL430" s="456">
        <f>IF(V429="賃金で算定","賃金で算定",IF(OR(V430=0,$F447="",AV429=""),0,IF(AW429="昔",VLOOKUP($F447,労務比率,AX429,FALSE),IF(AW429="上",VLOOKUP($F447,労務比率,AX429,FALSE),IF(AW429="中",VLOOKUP($F447,労務比率,AX429,FALSE),VLOOKUP($F447,労務比率,AX429,FALSE))))))</f>
        <v>0</v>
      </c>
      <c r="AM430" s="457"/>
      <c r="AN430" s="422">
        <f>IF(V429="賃金で算定",0,INT(AH430*AL430/100))</f>
        <v>0</v>
      </c>
      <c r="AO430" s="423"/>
      <c r="AP430" s="423"/>
      <c r="AQ430" s="423"/>
      <c r="AR430" s="423"/>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x14ac:dyDescent="0.15">
      <c r="B431" s="460"/>
      <c r="C431" s="461"/>
      <c r="D431" s="461"/>
      <c r="E431" s="461"/>
      <c r="F431" s="461"/>
      <c r="G431" s="461"/>
      <c r="H431" s="461"/>
      <c r="I431" s="462"/>
      <c r="J431" s="460"/>
      <c r="K431" s="461"/>
      <c r="L431" s="461"/>
      <c r="M431" s="461"/>
      <c r="N431" s="466"/>
      <c r="O431" s="395"/>
      <c r="P431" s="398" t="s">
        <v>48</v>
      </c>
      <c r="Q431" s="393"/>
      <c r="R431" s="388" t="s">
        <v>49</v>
      </c>
      <c r="S431" s="199"/>
      <c r="T431" s="468" t="s">
        <v>50</v>
      </c>
      <c r="U431" s="469"/>
      <c r="V431" s="473"/>
      <c r="W431" s="474"/>
      <c r="X431" s="474"/>
      <c r="Y431" s="79"/>
      <c r="Z431" s="43"/>
      <c r="AA431" s="44"/>
      <c r="AB431" s="44"/>
      <c r="AC431" s="45"/>
      <c r="AD431" s="43"/>
      <c r="AE431" s="44"/>
      <c r="AF431" s="44"/>
      <c r="AG431" s="50"/>
      <c r="AH431" s="450">
        <f>IF(V431="賃金で算定",V432+Z432-AD432,0)</f>
        <v>0</v>
      </c>
      <c r="AI431" s="451"/>
      <c r="AJ431" s="451"/>
      <c r="AK431" s="452"/>
      <c r="AL431" s="70"/>
      <c r="AM431" s="71"/>
      <c r="AN431" s="424"/>
      <c r="AO431" s="425"/>
      <c r="AP431" s="425"/>
      <c r="AQ431" s="425"/>
      <c r="AR431" s="425"/>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x14ac:dyDescent="0.15">
      <c r="B432" s="463"/>
      <c r="C432" s="464"/>
      <c r="D432" s="464"/>
      <c r="E432" s="464"/>
      <c r="F432" s="464"/>
      <c r="G432" s="464"/>
      <c r="H432" s="464"/>
      <c r="I432" s="465"/>
      <c r="J432" s="463"/>
      <c r="K432" s="464"/>
      <c r="L432" s="464"/>
      <c r="M432" s="464"/>
      <c r="N432" s="467"/>
      <c r="O432" s="396"/>
      <c r="P432" s="399" t="s">
        <v>48</v>
      </c>
      <c r="Q432" s="394"/>
      <c r="R432" s="389" t="s">
        <v>49</v>
      </c>
      <c r="S432" s="202"/>
      <c r="T432" s="470" t="s">
        <v>51</v>
      </c>
      <c r="U432" s="471"/>
      <c r="V432" s="493"/>
      <c r="W432" s="494"/>
      <c r="X432" s="494"/>
      <c r="Y432" s="495"/>
      <c r="Z432" s="521"/>
      <c r="AA432" s="522"/>
      <c r="AB432" s="522"/>
      <c r="AC432" s="522"/>
      <c r="AD432" s="493">
        <v>0</v>
      </c>
      <c r="AE432" s="494"/>
      <c r="AF432" s="494"/>
      <c r="AG432" s="495"/>
      <c r="AH432" s="453">
        <f>IF(V431="賃金で算定",0,V432+Z432-AD432)</f>
        <v>0</v>
      </c>
      <c r="AI432" s="453"/>
      <c r="AJ432" s="453"/>
      <c r="AK432" s="454"/>
      <c r="AL432" s="456">
        <f>IF(V431="賃金で算定","賃金で算定",IF(OR(V432=0,$F447="",AV431=""),0,IF(AW431="昔",VLOOKUP($F447,労務比率,AX431,FALSE),IF(AW431="上",VLOOKUP($F447,労務比率,AX431,FALSE),IF(AW431="中",VLOOKUP($F447,労務比率,AX431,FALSE),VLOOKUP($F447,労務比率,AX431,FALSE))))))</f>
        <v>0</v>
      </c>
      <c r="AM432" s="457"/>
      <c r="AN432" s="422">
        <f>IF(V431="賃金で算定",0,INT(AH432*AL432/100))</f>
        <v>0</v>
      </c>
      <c r="AO432" s="423"/>
      <c r="AP432" s="423"/>
      <c r="AQ432" s="423"/>
      <c r="AR432" s="423"/>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x14ac:dyDescent="0.15">
      <c r="B433" s="460"/>
      <c r="C433" s="461"/>
      <c r="D433" s="461"/>
      <c r="E433" s="461"/>
      <c r="F433" s="461"/>
      <c r="G433" s="461"/>
      <c r="H433" s="461"/>
      <c r="I433" s="462"/>
      <c r="J433" s="460"/>
      <c r="K433" s="461"/>
      <c r="L433" s="461"/>
      <c r="M433" s="461"/>
      <c r="N433" s="466"/>
      <c r="O433" s="395"/>
      <c r="P433" s="398" t="s">
        <v>48</v>
      </c>
      <c r="Q433" s="393"/>
      <c r="R433" s="388" t="s">
        <v>49</v>
      </c>
      <c r="S433" s="199"/>
      <c r="T433" s="468" t="s">
        <v>50</v>
      </c>
      <c r="U433" s="469"/>
      <c r="V433" s="473"/>
      <c r="W433" s="474"/>
      <c r="X433" s="474"/>
      <c r="Y433" s="79"/>
      <c r="Z433" s="43"/>
      <c r="AA433" s="44"/>
      <c r="AB433" s="44"/>
      <c r="AC433" s="45"/>
      <c r="AD433" s="43"/>
      <c r="AE433" s="44"/>
      <c r="AF433" s="44"/>
      <c r="AG433" s="50"/>
      <c r="AH433" s="450">
        <f>IF(V433="賃金で算定",V434+Z434-AD434,0)</f>
        <v>0</v>
      </c>
      <c r="AI433" s="451"/>
      <c r="AJ433" s="451"/>
      <c r="AK433" s="452"/>
      <c r="AL433" s="70"/>
      <c r="AM433" s="71"/>
      <c r="AN433" s="424"/>
      <c r="AO433" s="425"/>
      <c r="AP433" s="425"/>
      <c r="AQ433" s="425"/>
      <c r="AR433" s="425"/>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x14ac:dyDescent="0.15">
      <c r="B434" s="463"/>
      <c r="C434" s="464"/>
      <c r="D434" s="464"/>
      <c r="E434" s="464"/>
      <c r="F434" s="464"/>
      <c r="G434" s="464"/>
      <c r="H434" s="464"/>
      <c r="I434" s="465"/>
      <c r="J434" s="463"/>
      <c r="K434" s="464"/>
      <c r="L434" s="464"/>
      <c r="M434" s="464"/>
      <c r="N434" s="467"/>
      <c r="O434" s="396"/>
      <c r="P434" s="399" t="s">
        <v>48</v>
      </c>
      <c r="Q434" s="394"/>
      <c r="R434" s="389" t="s">
        <v>49</v>
      </c>
      <c r="S434" s="202"/>
      <c r="T434" s="470" t="s">
        <v>51</v>
      </c>
      <c r="U434" s="471"/>
      <c r="V434" s="493"/>
      <c r="W434" s="494"/>
      <c r="X434" s="494"/>
      <c r="Y434" s="495"/>
      <c r="Z434" s="493"/>
      <c r="AA434" s="494"/>
      <c r="AB434" s="494"/>
      <c r="AC434" s="494"/>
      <c r="AD434" s="493">
        <v>0</v>
      </c>
      <c r="AE434" s="494"/>
      <c r="AF434" s="494"/>
      <c r="AG434" s="495"/>
      <c r="AH434" s="453">
        <f>IF(V433="賃金で算定",0,V434+Z434-AD434)</f>
        <v>0</v>
      </c>
      <c r="AI434" s="453"/>
      <c r="AJ434" s="453"/>
      <c r="AK434" s="454"/>
      <c r="AL434" s="456">
        <f>IF(V433="賃金で算定","賃金で算定",IF(OR(V434=0,$F447="",AV433=""),0,IF(AW433="昔",VLOOKUP($F447,労務比率,AX433,FALSE),IF(AW433="上",VLOOKUP($F447,労務比率,AX433,FALSE),IF(AW433="中",VLOOKUP($F447,労務比率,AX433,FALSE),VLOOKUP($F447,労務比率,AX433,FALSE))))))</f>
        <v>0</v>
      </c>
      <c r="AM434" s="457"/>
      <c r="AN434" s="422">
        <f>IF(V433="賃金で算定",0,INT(AH434*AL434/100))</f>
        <v>0</v>
      </c>
      <c r="AO434" s="423"/>
      <c r="AP434" s="423"/>
      <c r="AQ434" s="423"/>
      <c r="AR434" s="423"/>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x14ac:dyDescent="0.15">
      <c r="B435" s="460"/>
      <c r="C435" s="461"/>
      <c r="D435" s="461"/>
      <c r="E435" s="461"/>
      <c r="F435" s="461"/>
      <c r="G435" s="461"/>
      <c r="H435" s="461"/>
      <c r="I435" s="462"/>
      <c r="J435" s="460"/>
      <c r="K435" s="461"/>
      <c r="L435" s="461"/>
      <c r="M435" s="461"/>
      <c r="N435" s="466"/>
      <c r="O435" s="395"/>
      <c r="P435" s="398" t="s">
        <v>48</v>
      </c>
      <c r="Q435" s="393"/>
      <c r="R435" s="388" t="s">
        <v>49</v>
      </c>
      <c r="S435" s="199"/>
      <c r="T435" s="468" t="s">
        <v>50</v>
      </c>
      <c r="U435" s="469"/>
      <c r="V435" s="473"/>
      <c r="W435" s="474"/>
      <c r="X435" s="474"/>
      <c r="Y435" s="80"/>
      <c r="Z435" s="39"/>
      <c r="AA435" s="40"/>
      <c r="AB435" s="40"/>
      <c r="AC435" s="51"/>
      <c r="AD435" s="39"/>
      <c r="AE435" s="40"/>
      <c r="AF435" s="40"/>
      <c r="AG435" s="52"/>
      <c r="AH435" s="450">
        <f>IF(V435="賃金で算定",V436+Z436-AD436,0)</f>
        <v>0</v>
      </c>
      <c r="AI435" s="451"/>
      <c r="AJ435" s="451"/>
      <c r="AK435" s="452"/>
      <c r="AL435" s="70"/>
      <c r="AM435" s="71"/>
      <c r="AN435" s="424"/>
      <c r="AO435" s="425"/>
      <c r="AP435" s="425"/>
      <c r="AQ435" s="425"/>
      <c r="AR435" s="425"/>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x14ac:dyDescent="0.15">
      <c r="B436" s="463"/>
      <c r="C436" s="464"/>
      <c r="D436" s="464"/>
      <c r="E436" s="464"/>
      <c r="F436" s="464"/>
      <c r="G436" s="464"/>
      <c r="H436" s="464"/>
      <c r="I436" s="465"/>
      <c r="J436" s="463"/>
      <c r="K436" s="464"/>
      <c r="L436" s="464"/>
      <c r="M436" s="464"/>
      <c r="N436" s="467"/>
      <c r="O436" s="396"/>
      <c r="P436" s="399" t="s">
        <v>48</v>
      </c>
      <c r="Q436" s="394"/>
      <c r="R436" s="389" t="s">
        <v>49</v>
      </c>
      <c r="S436" s="202"/>
      <c r="T436" s="470" t="s">
        <v>51</v>
      </c>
      <c r="U436" s="471"/>
      <c r="V436" s="493"/>
      <c r="W436" s="494"/>
      <c r="X436" s="494"/>
      <c r="Y436" s="495"/>
      <c r="Z436" s="521"/>
      <c r="AA436" s="522"/>
      <c r="AB436" s="522"/>
      <c r="AC436" s="522"/>
      <c r="AD436" s="493">
        <v>0</v>
      </c>
      <c r="AE436" s="494"/>
      <c r="AF436" s="494"/>
      <c r="AG436" s="495"/>
      <c r="AH436" s="453">
        <f>IF(V435="賃金で算定",0,V436+Z436-AD436)</f>
        <v>0</v>
      </c>
      <c r="AI436" s="453"/>
      <c r="AJ436" s="453"/>
      <c r="AK436" s="454"/>
      <c r="AL436" s="456">
        <f>IF(V435="賃金で算定","賃金で算定",IF(OR(V436=0,$F447="",AV435=""),0,IF(AW435="昔",VLOOKUP($F447,労務比率,AX435,FALSE),IF(AW435="上",VLOOKUP($F447,労務比率,AX435,FALSE),IF(AW435="中",VLOOKUP($F447,労務比率,AX435,FALSE),VLOOKUP($F447,労務比率,AX435,FALSE))))))</f>
        <v>0</v>
      </c>
      <c r="AM436" s="457"/>
      <c r="AN436" s="422">
        <f>IF(V435="賃金で算定",0,INT(AH436*AL436/100))</f>
        <v>0</v>
      </c>
      <c r="AO436" s="423"/>
      <c r="AP436" s="423"/>
      <c r="AQ436" s="423"/>
      <c r="AR436" s="423"/>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x14ac:dyDescent="0.15">
      <c r="B437" s="460"/>
      <c r="C437" s="461"/>
      <c r="D437" s="461"/>
      <c r="E437" s="461"/>
      <c r="F437" s="461"/>
      <c r="G437" s="461"/>
      <c r="H437" s="461"/>
      <c r="I437" s="462"/>
      <c r="J437" s="460"/>
      <c r="K437" s="461"/>
      <c r="L437" s="461"/>
      <c r="M437" s="461"/>
      <c r="N437" s="466"/>
      <c r="O437" s="395"/>
      <c r="P437" s="398" t="s">
        <v>48</v>
      </c>
      <c r="Q437" s="393"/>
      <c r="R437" s="388" t="s">
        <v>49</v>
      </c>
      <c r="S437" s="199"/>
      <c r="T437" s="468" t="s">
        <v>50</v>
      </c>
      <c r="U437" s="469"/>
      <c r="V437" s="473"/>
      <c r="W437" s="474"/>
      <c r="X437" s="474"/>
      <c r="Y437" s="79"/>
      <c r="Z437" s="43"/>
      <c r="AA437" s="44"/>
      <c r="AB437" s="44"/>
      <c r="AC437" s="45"/>
      <c r="AD437" s="43"/>
      <c r="AE437" s="44"/>
      <c r="AF437" s="44"/>
      <c r="AG437" s="50"/>
      <c r="AH437" s="450">
        <f>IF(V437="賃金で算定",V438+Z438-AD438,0)</f>
        <v>0</v>
      </c>
      <c r="AI437" s="451"/>
      <c r="AJ437" s="451"/>
      <c r="AK437" s="452"/>
      <c r="AL437" s="70"/>
      <c r="AM437" s="71"/>
      <c r="AN437" s="424"/>
      <c r="AO437" s="425"/>
      <c r="AP437" s="425"/>
      <c r="AQ437" s="425"/>
      <c r="AR437" s="425"/>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x14ac:dyDescent="0.15">
      <c r="B438" s="463"/>
      <c r="C438" s="464"/>
      <c r="D438" s="464"/>
      <c r="E438" s="464"/>
      <c r="F438" s="464"/>
      <c r="G438" s="464"/>
      <c r="H438" s="464"/>
      <c r="I438" s="465"/>
      <c r="J438" s="463"/>
      <c r="K438" s="464"/>
      <c r="L438" s="464"/>
      <c r="M438" s="464"/>
      <c r="N438" s="467"/>
      <c r="O438" s="396"/>
      <c r="P438" s="399" t="s">
        <v>48</v>
      </c>
      <c r="Q438" s="394"/>
      <c r="R438" s="389" t="s">
        <v>49</v>
      </c>
      <c r="S438" s="202"/>
      <c r="T438" s="470" t="s">
        <v>51</v>
      </c>
      <c r="U438" s="471"/>
      <c r="V438" s="493"/>
      <c r="W438" s="494"/>
      <c r="X438" s="494"/>
      <c r="Y438" s="495"/>
      <c r="Z438" s="493"/>
      <c r="AA438" s="494"/>
      <c r="AB438" s="494"/>
      <c r="AC438" s="494"/>
      <c r="AD438" s="493">
        <v>0</v>
      </c>
      <c r="AE438" s="494"/>
      <c r="AF438" s="494"/>
      <c r="AG438" s="495"/>
      <c r="AH438" s="453">
        <f>IF(V437="賃金で算定",0,V438+Z438-AD438)</f>
        <v>0</v>
      </c>
      <c r="AI438" s="453"/>
      <c r="AJ438" s="453"/>
      <c r="AK438" s="454"/>
      <c r="AL438" s="456">
        <f>IF(V437="賃金で算定","賃金で算定",IF(OR(V438=0,$F447="",AV437=""),0,IF(AW437="昔",VLOOKUP($F447,労務比率,AX437,FALSE),IF(AW437="上",VLOOKUP($F447,労務比率,AX437,FALSE),IF(AW437="中",VLOOKUP($F447,労務比率,AX437,FALSE),VLOOKUP($F447,労務比率,AX437,FALSE))))))</f>
        <v>0</v>
      </c>
      <c r="AM438" s="457"/>
      <c r="AN438" s="422">
        <f>IF(V437="賃金で算定",0,INT(AH438*AL438/100))</f>
        <v>0</v>
      </c>
      <c r="AO438" s="423"/>
      <c r="AP438" s="423"/>
      <c r="AQ438" s="423"/>
      <c r="AR438" s="423"/>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x14ac:dyDescent="0.15">
      <c r="B439" s="460"/>
      <c r="C439" s="461"/>
      <c r="D439" s="461"/>
      <c r="E439" s="461"/>
      <c r="F439" s="461"/>
      <c r="G439" s="461"/>
      <c r="H439" s="461"/>
      <c r="I439" s="462"/>
      <c r="J439" s="460"/>
      <c r="K439" s="461"/>
      <c r="L439" s="461"/>
      <c r="M439" s="461"/>
      <c r="N439" s="466"/>
      <c r="O439" s="395"/>
      <c r="P439" s="398" t="s">
        <v>48</v>
      </c>
      <c r="Q439" s="393"/>
      <c r="R439" s="388" t="s">
        <v>49</v>
      </c>
      <c r="S439" s="199"/>
      <c r="T439" s="468" t="s">
        <v>50</v>
      </c>
      <c r="U439" s="469"/>
      <c r="V439" s="473"/>
      <c r="W439" s="474"/>
      <c r="X439" s="474"/>
      <c r="Y439" s="79"/>
      <c r="Z439" s="43"/>
      <c r="AA439" s="44"/>
      <c r="AB439" s="44"/>
      <c r="AC439" s="45"/>
      <c r="AD439" s="43"/>
      <c r="AE439" s="44"/>
      <c r="AF439" s="44"/>
      <c r="AG439" s="50"/>
      <c r="AH439" s="450">
        <f>IF(V439="賃金で算定",V440+Z440-AD440,0)</f>
        <v>0</v>
      </c>
      <c r="AI439" s="451"/>
      <c r="AJ439" s="451"/>
      <c r="AK439" s="452"/>
      <c r="AL439" s="70"/>
      <c r="AM439" s="71"/>
      <c r="AN439" s="424"/>
      <c r="AO439" s="425"/>
      <c r="AP439" s="425"/>
      <c r="AQ439" s="425"/>
      <c r="AR439" s="425"/>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x14ac:dyDescent="0.15">
      <c r="B440" s="463"/>
      <c r="C440" s="464"/>
      <c r="D440" s="464"/>
      <c r="E440" s="464"/>
      <c r="F440" s="464"/>
      <c r="G440" s="464"/>
      <c r="H440" s="464"/>
      <c r="I440" s="465"/>
      <c r="J440" s="463"/>
      <c r="K440" s="464"/>
      <c r="L440" s="464"/>
      <c r="M440" s="464"/>
      <c r="N440" s="467"/>
      <c r="O440" s="396"/>
      <c r="P440" s="399" t="s">
        <v>48</v>
      </c>
      <c r="Q440" s="394"/>
      <c r="R440" s="389" t="s">
        <v>49</v>
      </c>
      <c r="S440" s="202"/>
      <c r="T440" s="470" t="s">
        <v>51</v>
      </c>
      <c r="U440" s="471"/>
      <c r="V440" s="493"/>
      <c r="W440" s="494"/>
      <c r="X440" s="494"/>
      <c r="Y440" s="495"/>
      <c r="Z440" s="493"/>
      <c r="AA440" s="494"/>
      <c r="AB440" s="494"/>
      <c r="AC440" s="494"/>
      <c r="AD440" s="493">
        <v>0</v>
      </c>
      <c r="AE440" s="494"/>
      <c r="AF440" s="494"/>
      <c r="AG440" s="495"/>
      <c r="AH440" s="453">
        <f>IF(V439="賃金で算定",0,V440+Z440-AD440)</f>
        <v>0</v>
      </c>
      <c r="AI440" s="453"/>
      <c r="AJ440" s="453"/>
      <c r="AK440" s="454"/>
      <c r="AL440" s="456">
        <f>IF(V439="賃金で算定","賃金で算定",IF(OR(V440=0,$F447="",AV439=""),0,IF(AW439="昔",VLOOKUP($F447,労務比率,AX439,FALSE),IF(AW439="上",VLOOKUP($F447,労務比率,AX439,FALSE),IF(AW439="中",VLOOKUP($F447,労務比率,AX439,FALSE),VLOOKUP($F447,労務比率,AX439,FALSE))))))</f>
        <v>0</v>
      </c>
      <c r="AM440" s="457"/>
      <c r="AN440" s="422">
        <f>IF(V439="賃金で算定",0,INT(AH440*AL440/100))</f>
        <v>0</v>
      </c>
      <c r="AO440" s="423"/>
      <c r="AP440" s="423"/>
      <c r="AQ440" s="423"/>
      <c r="AR440" s="423"/>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x14ac:dyDescent="0.15">
      <c r="B441" s="460"/>
      <c r="C441" s="461"/>
      <c r="D441" s="461"/>
      <c r="E441" s="461"/>
      <c r="F441" s="461"/>
      <c r="G441" s="461"/>
      <c r="H441" s="461"/>
      <c r="I441" s="462"/>
      <c r="J441" s="460"/>
      <c r="K441" s="461"/>
      <c r="L441" s="461"/>
      <c r="M441" s="461"/>
      <c r="N441" s="466"/>
      <c r="O441" s="395"/>
      <c r="P441" s="398" t="s">
        <v>48</v>
      </c>
      <c r="Q441" s="393"/>
      <c r="R441" s="388" t="s">
        <v>49</v>
      </c>
      <c r="S441" s="199"/>
      <c r="T441" s="468" t="s">
        <v>50</v>
      </c>
      <c r="U441" s="469"/>
      <c r="V441" s="473"/>
      <c r="W441" s="474"/>
      <c r="X441" s="474"/>
      <c r="Y441" s="79"/>
      <c r="Z441" s="43"/>
      <c r="AA441" s="44"/>
      <c r="AB441" s="44"/>
      <c r="AC441" s="45"/>
      <c r="AD441" s="43"/>
      <c r="AE441" s="44"/>
      <c r="AF441" s="44"/>
      <c r="AG441" s="50"/>
      <c r="AH441" s="450">
        <f>IF(V441="賃金で算定",V442+Z442-AD442,0)</f>
        <v>0</v>
      </c>
      <c r="AI441" s="451"/>
      <c r="AJ441" s="451"/>
      <c r="AK441" s="452"/>
      <c r="AL441" s="70"/>
      <c r="AM441" s="71"/>
      <c r="AN441" s="424"/>
      <c r="AO441" s="425"/>
      <c r="AP441" s="425"/>
      <c r="AQ441" s="425"/>
      <c r="AR441" s="425"/>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x14ac:dyDescent="0.15">
      <c r="B442" s="463"/>
      <c r="C442" s="464"/>
      <c r="D442" s="464"/>
      <c r="E442" s="464"/>
      <c r="F442" s="464"/>
      <c r="G442" s="464"/>
      <c r="H442" s="464"/>
      <c r="I442" s="465"/>
      <c r="J442" s="463"/>
      <c r="K442" s="464"/>
      <c r="L442" s="464"/>
      <c r="M442" s="464"/>
      <c r="N442" s="467"/>
      <c r="O442" s="396"/>
      <c r="P442" s="399" t="s">
        <v>48</v>
      </c>
      <c r="Q442" s="394"/>
      <c r="R442" s="389" t="s">
        <v>49</v>
      </c>
      <c r="S442" s="202"/>
      <c r="T442" s="470" t="s">
        <v>51</v>
      </c>
      <c r="U442" s="471"/>
      <c r="V442" s="493"/>
      <c r="W442" s="494"/>
      <c r="X442" s="494"/>
      <c r="Y442" s="495"/>
      <c r="Z442" s="493"/>
      <c r="AA442" s="494"/>
      <c r="AB442" s="494"/>
      <c r="AC442" s="494"/>
      <c r="AD442" s="493">
        <v>0</v>
      </c>
      <c r="AE442" s="494"/>
      <c r="AF442" s="494"/>
      <c r="AG442" s="495"/>
      <c r="AH442" s="453">
        <f>IF(V441="賃金で算定",0,V442+Z442-AD442)</f>
        <v>0</v>
      </c>
      <c r="AI442" s="453"/>
      <c r="AJ442" s="453"/>
      <c r="AK442" s="454"/>
      <c r="AL442" s="456">
        <f>IF(V441="賃金で算定","賃金で算定",IF(OR(V442=0,$F447="",AV441=""),0,IF(AW441="昔",VLOOKUP($F447,労務比率,AX441,FALSE),IF(AW441="上",VLOOKUP($F447,労務比率,AX441,FALSE),IF(AW441="中",VLOOKUP($F447,労務比率,AX441,FALSE),VLOOKUP($F447,労務比率,AX441,FALSE))))))</f>
        <v>0</v>
      </c>
      <c r="AM442" s="457"/>
      <c r="AN442" s="422">
        <f>IF(V441="賃金で算定",0,INT(AH442*AL442/100))</f>
        <v>0</v>
      </c>
      <c r="AO442" s="423"/>
      <c r="AP442" s="423"/>
      <c r="AQ442" s="423"/>
      <c r="AR442" s="423"/>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x14ac:dyDescent="0.15">
      <c r="B443" s="460"/>
      <c r="C443" s="461"/>
      <c r="D443" s="461"/>
      <c r="E443" s="461"/>
      <c r="F443" s="461"/>
      <c r="G443" s="461"/>
      <c r="H443" s="461"/>
      <c r="I443" s="462"/>
      <c r="J443" s="460"/>
      <c r="K443" s="461"/>
      <c r="L443" s="461"/>
      <c r="M443" s="461"/>
      <c r="N443" s="466"/>
      <c r="O443" s="395"/>
      <c r="P443" s="398" t="s">
        <v>48</v>
      </c>
      <c r="Q443" s="393"/>
      <c r="R443" s="388" t="s">
        <v>49</v>
      </c>
      <c r="S443" s="199"/>
      <c r="T443" s="468" t="s">
        <v>50</v>
      </c>
      <c r="U443" s="469"/>
      <c r="V443" s="473"/>
      <c r="W443" s="474"/>
      <c r="X443" s="474"/>
      <c r="Y443" s="79"/>
      <c r="Z443" s="43"/>
      <c r="AA443" s="44"/>
      <c r="AB443" s="44"/>
      <c r="AC443" s="45"/>
      <c r="AD443" s="43"/>
      <c r="AE443" s="44"/>
      <c r="AF443" s="44"/>
      <c r="AG443" s="50"/>
      <c r="AH443" s="450">
        <f>IF(V443="賃金で算定",V444+Z444-AD444,0)</f>
        <v>0</v>
      </c>
      <c r="AI443" s="451"/>
      <c r="AJ443" s="451"/>
      <c r="AK443" s="452"/>
      <c r="AL443" s="70"/>
      <c r="AM443" s="71"/>
      <c r="AN443" s="424"/>
      <c r="AO443" s="425"/>
      <c r="AP443" s="425"/>
      <c r="AQ443" s="425"/>
      <c r="AR443" s="425"/>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x14ac:dyDescent="0.15">
      <c r="B444" s="463"/>
      <c r="C444" s="464"/>
      <c r="D444" s="464"/>
      <c r="E444" s="464"/>
      <c r="F444" s="464"/>
      <c r="G444" s="464"/>
      <c r="H444" s="464"/>
      <c r="I444" s="465"/>
      <c r="J444" s="463"/>
      <c r="K444" s="464"/>
      <c r="L444" s="464"/>
      <c r="M444" s="464"/>
      <c r="N444" s="467"/>
      <c r="O444" s="396"/>
      <c r="P444" s="399" t="s">
        <v>48</v>
      </c>
      <c r="Q444" s="394"/>
      <c r="R444" s="389" t="s">
        <v>49</v>
      </c>
      <c r="S444" s="202"/>
      <c r="T444" s="470" t="s">
        <v>51</v>
      </c>
      <c r="U444" s="471"/>
      <c r="V444" s="493"/>
      <c r="W444" s="494"/>
      <c r="X444" s="494"/>
      <c r="Y444" s="495"/>
      <c r="Z444" s="493"/>
      <c r="AA444" s="494"/>
      <c r="AB444" s="494"/>
      <c r="AC444" s="494"/>
      <c r="AD444" s="493">
        <v>0</v>
      </c>
      <c r="AE444" s="494"/>
      <c r="AF444" s="494"/>
      <c r="AG444" s="495"/>
      <c r="AH444" s="453">
        <f>IF(V443="賃金で算定",0,V444+Z444-AD444)</f>
        <v>0</v>
      </c>
      <c r="AI444" s="453"/>
      <c r="AJ444" s="453"/>
      <c r="AK444" s="454"/>
      <c r="AL444" s="456">
        <f>IF(V443="賃金で算定","賃金で算定",IF(OR(V444=0,$F447="",AV443=""),0,IF(AW443="昔",VLOOKUP($F447,労務比率,AX443,FALSE),IF(AW443="上",VLOOKUP($F447,労務比率,AX443,FALSE),IF(AW443="中",VLOOKUP($F447,労務比率,AX443,FALSE),VLOOKUP($F447,労務比率,AX443,FALSE))))))</f>
        <v>0</v>
      </c>
      <c r="AM444" s="457"/>
      <c r="AN444" s="422">
        <f>IF(V443="賃金で算定",0,INT(AH444*AL444/100))</f>
        <v>0</v>
      </c>
      <c r="AO444" s="423"/>
      <c r="AP444" s="423"/>
      <c r="AQ444" s="423"/>
      <c r="AR444" s="423"/>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x14ac:dyDescent="0.15">
      <c r="B445" s="460"/>
      <c r="C445" s="461"/>
      <c r="D445" s="461"/>
      <c r="E445" s="461"/>
      <c r="F445" s="461"/>
      <c r="G445" s="461"/>
      <c r="H445" s="461"/>
      <c r="I445" s="462"/>
      <c r="J445" s="460"/>
      <c r="K445" s="461"/>
      <c r="L445" s="461"/>
      <c r="M445" s="461"/>
      <c r="N445" s="466"/>
      <c r="O445" s="395"/>
      <c r="P445" s="398" t="s">
        <v>48</v>
      </c>
      <c r="Q445" s="393"/>
      <c r="R445" s="388" t="s">
        <v>49</v>
      </c>
      <c r="S445" s="199"/>
      <c r="T445" s="468" t="s">
        <v>50</v>
      </c>
      <c r="U445" s="469"/>
      <c r="V445" s="473"/>
      <c r="W445" s="474"/>
      <c r="X445" s="474"/>
      <c r="Y445" s="79"/>
      <c r="Z445" s="43"/>
      <c r="AA445" s="44"/>
      <c r="AB445" s="44"/>
      <c r="AC445" s="45"/>
      <c r="AD445" s="43"/>
      <c r="AE445" s="44"/>
      <c r="AF445" s="44"/>
      <c r="AG445" s="50"/>
      <c r="AH445" s="450">
        <f>IF(V445="賃金で算定",V446+Z446-AD446,0)</f>
        <v>0</v>
      </c>
      <c r="AI445" s="451"/>
      <c r="AJ445" s="451"/>
      <c r="AK445" s="452"/>
      <c r="AL445" s="70"/>
      <c r="AM445" s="71"/>
      <c r="AN445" s="424"/>
      <c r="AO445" s="425"/>
      <c r="AP445" s="425"/>
      <c r="AQ445" s="425"/>
      <c r="AR445" s="425"/>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x14ac:dyDescent="0.15">
      <c r="B446" s="463"/>
      <c r="C446" s="464"/>
      <c r="D446" s="464"/>
      <c r="E446" s="464"/>
      <c r="F446" s="464"/>
      <c r="G446" s="464"/>
      <c r="H446" s="464"/>
      <c r="I446" s="465"/>
      <c r="J446" s="463"/>
      <c r="K446" s="464"/>
      <c r="L446" s="464"/>
      <c r="M446" s="464"/>
      <c r="N446" s="467"/>
      <c r="O446" s="396"/>
      <c r="P446" s="397" t="s">
        <v>48</v>
      </c>
      <c r="Q446" s="394"/>
      <c r="R446" s="389" t="s">
        <v>49</v>
      </c>
      <c r="S446" s="202"/>
      <c r="T446" s="470" t="s">
        <v>51</v>
      </c>
      <c r="U446" s="471"/>
      <c r="V446" s="493"/>
      <c r="W446" s="494"/>
      <c r="X446" s="494"/>
      <c r="Y446" s="495"/>
      <c r="Z446" s="493"/>
      <c r="AA446" s="494"/>
      <c r="AB446" s="494"/>
      <c r="AC446" s="494"/>
      <c r="AD446" s="493">
        <v>0</v>
      </c>
      <c r="AE446" s="494"/>
      <c r="AF446" s="494"/>
      <c r="AG446" s="495"/>
      <c r="AH446" s="422">
        <f>IF(V445="賃金で算定",0,V446+Z446-AD446)</f>
        <v>0</v>
      </c>
      <c r="AI446" s="423"/>
      <c r="AJ446" s="423"/>
      <c r="AK446" s="472"/>
      <c r="AL446" s="456">
        <f>IF(V445="賃金で算定","賃金で算定",IF(OR(V446=0,$F447="",AV445=""),0,IF(AW445="昔",VLOOKUP($F447,労務比率,AX445,FALSE),IF(AW445="上",VLOOKUP($F447,労務比率,AX445,FALSE),IF(AW445="中",VLOOKUP($F447,労務比率,AX445,FALSE),VLOOKUP($F447,労務比率,AX445,FALSE))))))</f>
        <v>0</v>
      </c>
      <c r="AM446" s="457"/>
      <c r="AN446" s="422">
        <f>IF(V445="賃金で算定",0,INT(AH446*AL446/100))</f>
        <v>0</v>
      </c>
      <c r="AO446" s="423"/>
      <c r="AP446" s="423"/>
      <c r="AQ446" s="423"/>
      <c r="AR446" s="423"/>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x14ac:dyDescent="0.15">
      <c r="B447" s="475" t="s">
        <v>144</v>
      </c>
      <c r="C447" s="476"/>
      <c r="D447" s="476"/>
      <c r="E447" s="477"/>
      <c r="F447" s="484"/>
      <c r="G447" s="485"/>
      <c r="H447" s="485"/>
      <c r="I447" s="485"/>
      <c r="J447" s="485"/>
      <c r="K447" s="485"/>
      <c r="L447" s="485"/>
      <c r="M447" s="485"/>
      <c r="N447" s="486"/>
      <c r="O447" s="475" t="s">
        <v>52</v>
      </c>
      <c r="P447" s="476"/>
      <c r="Q447" s="476"/>
      <c r="R447" s="476"/>
      <c r="S447" s="476"/>
      <c r="T447" s="476"/>
      <c r="U447" s="477"/>
      <c r="V447" s="496">
        <f>AH447</f>
        <v>0</v>
      </c>
      <c r="W447" s="497"/>
      <c r="X447" s="497"/>
      <c r="Y447" s="498"/>
      <c r="Z447" s="324"/>
      <c r="AA447" s="325"/>
      <c r="AB447" s="325"/>
      <c r="AC447" s="45"/>
      <c r="AD447" s="324"/>
      <c r="AE447" s="325"/>
      <c r="AF447" s="325"/>
      <c r="AG447" s="45"/>
      <c r="AH447" s="450">
        <f>AH429+AH431+AH433+AH435+AH437+AH439+AH441+AH443+AH445</f>
        <v>0</v>
      </c>
      <c r="AI447" s="451"/>
      <c r="AJ447" s="451"/>
      <c r="AK447" s="452"/>
      <c r="AL447" s="72"/>
      <c r="AM447" s="73"/>
      <c r="AN447" s="450">
        <f>AN429+AN431+AN433+AN435+AN437+AN439+AN441+AN443+AN445</f>
        <v>0</v>
      </c>
      <c r="AO447" s="451"/>
      <c r="AP447" s="451"/>
      <c r="AQ447" s="451"/>
      <c r="AR447" s="451"/>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x14ac:dyDescent="0.15">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3"/>
      <c r="X448" s="453"/>
      <c r="Y448" s="454"/>
      <c r="Z448" s="561">
        <f>Z430+Z432+Z434+Z436+Z438+Z440+Z442+Z444+Z446</f>
        <v>0</v>
      </c>
      <c r="AA448" s="453"/>
      <c r="AB448" s="453"/>
      <c r="AC448" s="453"/>
      <c r="AD448" s="561">
        <f>AD430+AD432+AD434+AD436+AD438+AD440+AD442+AD444+AD446</f>
        <v>0</v>
      </c>
      <c r="AE448" s="453"/>
      <c r="AF448" s="453"/>
      <c r="AG448" s="453"/>
      <c r="AH448" s="561">
        <f>AY448</f>
        <v>0</v>
      </c>
      <c r="AI448" s="453"/>
      <c r="AJ448" s="453"/>
      <c r="AK448" s="453"/>
      <c r="AL448" s="331"/>
      <c r="AM448" s="332"/>
      <c r="AN448" s="561">
        <f>BB448</f>
        <v>0</v>
      </c>
      <c r="AO448" s="453"/>
      <c r="AP448" s="453"/>
      <c r="AQ448" s="453"/>
      <c r="AR448" s="453"/>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x14ac:dyDescent="0.15">
      <c r="B449" s="481"/>
      <c r="C449" s="482"/>
      <c r="D449" s="482"/>
      <c r="E449" s="483"/>
      <c r="F449" s="490"/>
      <c r="G449" s="491"/>
      <c r="H449" s="491"/>
      <c r="I449" s="491"/>
      <c r="J449" s="491"/>
      <c r="K449" s="491"/>
      <c r="L449" s="491"/>
      <c r="M449" s="491"/>
      <c r="N449" s="492"/>
      <c r="O449" s="481"/>
      <c r="P449" s="482"/>
      <c r="Q449" s="482"/>
      <c r="R449" s="482"/>
      <c r="S449" s="482"/>
      <c r="T449" s="482"/>
      <c r="U449" s="483"/>
      <c r="V449" s="422"/>
      <c r="W449" s="423"/>
      <c r="X449" s="423"/>
      <c r="Y449" s="472"/>
      <c r="Z449" s="422"/>
      <c r="AA449" s="423"/>
      <c r="AB449" s="423"/>
      <c r="AC449" s="423"/>
      <c r="AD449" s="422"/>
      <c r="AE449" s="423"/>
      <c r="AF449" s="423"/>
      <c r="AG449" s="423"/>
      <c r="AH449" s="422">
        <f>AZ449</f>
        <v>0</v>
      </c>
      <c r="AI449" s="423"/>
      <c r="AJ449" s="423"/>
      <c r="AK449" s="472"/>
      <c r="AL449" s="329"/>
      <c r="AM449" s="330"/>
      <c r="AN449" s="422">
        <f>BC449</f>
        <v>0</v>
      </c>
      <c r="AO449" s="423"/>
      <c r="AP449" s="423"/>
      <c r="AQ449" s="423"/>
      <c r="AR449" s="423"/>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x14ac:dyDescent="0.15">
      <c r="AD450" s="1" t="str">
        <f>IF(AND($F447="",$V447+$V448&gt;0),"事業の種類を選択してください。","")</f>
        <v/>
      </c>
      <c r="AE450" s="1"/>
      <c r="AF450" s="1"/>
      <c r="AG450" s="1"/>
      <c r="AH450" s="1"/>
      <c r="AI450" s="1"/>
      <c r="AJ450" s="1"/>
      <c r="AK450" s="1"/>
      <c r="AL450" s="1"/>
      <c r="AM450" s="1"/>
      <c r="AN450" s="441">
        <f>IF(AN447=0,0,AN447+IF(AN449=0,AN448,AN449))</f>
        <v>0</v>
      </c>
      <c r="AO450" s="441"/>
      <c r="AP450" s="441"/>
      <c r="AQ450" s="441"/>
      <c r="AR450" s="441"/>
      <c r="AS450" s="60"/>
      <c r="AT450" s="60"/>
      <c r="AU450" s="60"/>
      <c r="AW450" s="59"/>
      <c r="AX450" s="288"/>
      <c r="AY450" s="288"/>
      <c r="AZ450" s="288"/>
      <c r="BA450" s="288"/>
      <c r="BB450" s="288"/>
      <c r="BC450" s="288"/>
      <c r="BD450" s="240"/>
      <c r="BE450" s="240"/>
    </row>
    <row r="451" spans="2:57" s="36" customFormat="1" ht="31.5" customHeight="1" x14ac:dyDescent="0.15">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x14ac:dyDescent="0.15">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x14ac:dyDescent="0.15">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x14ac:dyDescent="0.15">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x14ac:dyDescent="0.15">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x14ac:dyDescent="0.15">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x14ac:dyDescent="0.15">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x14ac:dyDescent="0.15">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x14ac:dyDescent="0.15">
      <c r="L459" s="60"/>
      <c r="M459" s="64"/>
      <c r="N459" s="64"/>
      <c r="O459" s="64"/>
      <c r="P459" s="64"/>
      <c r="Q459" s="64"/>
      <c r="R459" s="64"/>
      <c r="S459" s="64"/>
      <c r="T459" s="65"/>
      <c r="U459" s="65"/>
      <c r="V459" s="65"/>
      <c r="W459" s="65"/>
      <c r="X459" s="65"/>
      <c r="Y459" s="65"/>
      <c r="Z459" s="65"/>
      <c r="AA459" s="64"/>
      <c r="AB459" s="64"/>
      <c r="AC459" s="64"/>
      <c r="AL459" s="63"/>
      <c r="AM459" s="407" t="s">
        <v>335</v>
      </c>
      <c r="AN459" s="408"/>
      <c r="AO459" s="408"/>
      <c r="AP459" s="409"/>
      <c r="AW459" s="59"/>
      <c r="AX459" s="288"/>
      <c r="AY459" s="288"/>
      <c r="AZ459" s="288"/>
      <c r="BA459" s="288"/>
      <c r="BB459" s="288"/>
      <c r="BC459" s="288"/>
      <c r="BD459" s="240"/>
      <c r="BE459" s="240"/>
    </row>
    <row r="460" spans="2:57" s="36" customFormat="1" ht="12.75" customHeight="1" x14ac:dyDescent="0.15">
      <c r="L460" s="60"/>
      <c r="M460" s="64"/>
      <c r="N460" s="64"/>
      <c r="O460" s="64"/>
      <c r="P460" s="64"/>
      <c r="Q460" s="64"/>
      <c r="R460" s="64"/>
      <c r="S460" s="64"/>
      <c r="T460" s="65"/>
      <c r="U460" s="65"/>
      <c r="V460" s="65"/>
      <c r="W460" s="65"/>
      <c r="X460" s="65"/>
      <c r="Y460" s="65"/>
      <c r="Z460" s="65"/>
      <c r="AA460" s="64"/>
      <c r="AB460" s="64"/>
      <c r="AC460" s="64"/>
      <c r="AL460" s="63"/>
      <c r="AM460" s="410"/>
      <c r="AN460" s="411"/>
      <c r="AO460" s="411"/>
      <c r="AP460" s="412"/>
      <c r="AW460" s="59"/>
      <c r="AX460" s="288"/>
      <c r="AY460" s="288"/>
      <c r="AZ460" s="288"/>
      <c r="BA460" s="288"/>
      <c r="BB460" s="288"/>
      <c r="BC460" s="288"/>
      <c r="BD460" s="240"/>
      <c r="BE460" s="240"/>
    </row>
    <row r="461" spans="2:57" s="36" customFormat="1" ht="12.75" customHeight="1" x14ac:dyDescent="0.15">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x14ac:dyDescent="0.15">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x14ac:dyDescent="0.15">
      <c r="B463" s="533" t="s">
        <v>2</v>
      </c>
      <c r="C463" s="534"/>
      <c r="D463" s="534"/>
      <c r="E463" s="534"/>
      <c r="F463" s="534"/>
      <c r="G463" s="534"/>
      <c r="H463" s="534"/>
      <c r="I463" s="534"/>
      <c r="J463" s="536" t="s">
        <v>10</v>
      </c>
      <c r="K463" s="536"/>
      <c r="L463" s="66" t="s">
        <v>3</v>
      </c>
      <c r="M463" s="536" t="s">
        <v>11</v>
      </c>
      <c r="N463" s="536"/>
      <c r="O463" s="537" t="s">
        <v>12</v>
      </c>
      <c r="P463" s="536"/>
      <c r="Q463" s="536"/>
      <c r="R463" s="536"/>
      <c r="S463" s="536"/>
      <c r="T463" s="536"/>
      <c r="U463" s="536" t="s">
        <v>13</v>
      </c>
      <c r="V463" s="536"/>
      <c r="W463" s="536"/>
      <c r="X463" s="60"/>
      <c r="Y463" s="60"/>
      <c r="Z463" s="60"/>
      <c r="AA463" s="60"/>
      <c r="AB463" s="60"/>
      <c r="AC463" s="60"/>
      <c r="AD463" s="37"/>
      <c r="AE463" s="37"/>
      <c r="AF463" s="37"/>
      <c r="AG463" s="37"/>
      <c r="AH463" s="37"/>
      <c r="AI463" s="37"/>
      <c r="AJ463" s="37"/>
      <c r="AK463" s="60"/>
      <c r="AL463" s="560">
        <f ca="1">$AL$9</f>
        <v>30</v>
      </c>
      <c r="AM463" s="414"/>
      <c r="AN463" s="670" t="s">
        <v>4</v>
      </c>
      <c r="AO463" s="670"/>
      <c r="AP463" s="414">
        <v>12</v>
      </c>
      <c r="AQ463" s="414"/>
      <c r="AR463" s="419" t="s">
        <v>5</v>
      </c>
      <c r="AS463" s="543"/>
      <c r="AT463" s="60"/>
      <c r="AU463" s="60"/>
      <c r="AW463" s="59"/>
      <c r="AX463" s="288"/>
      <c r="AY463" s="288"/>
      <c r="AZ463" s="288"/>
      <c r="BA463" s="288"/>
      <c r="BB463" s="288"/>
      <c r="BC463" s="288"/>
      <c r="BD463" s="240"/>
      <c r="BE463" s="240"/>
    </row>
    <row r="464" spans="2:57" s="36" customFormat="1" ht="13.5" customHeight="1" x14ac:dyDescent="0.15">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60"/>
      <c r="Y464" s="60"/>
      <c r="Z464" s="60"/>
      <c r="AA464" s="60"/>
      <c r="AB464" s="60"/>
      <c r="AC464" s="60"/>
      <c r="AD464" s="37"/>
      <c r="AE464" s="37"/>
      <c r="AF464" s="37"/>
      <c r="AG464" s="37"/>
      <c r="AH464" s="37"/>
      <c r="AI464" s="37"/>
      <c r="AJ464" s="37"/>
      <c r="AK464" s="60"/>
      <c r="AL464" s="415"/>
      <c r="AM464" s="416"/>
      <c r="AN464" s="671"/>
      <c r="AO464" s="671"/>
      <c r="AP464" s="416"/>
      <c r="AQ464" s="416"/>
      <c r="AR464" s="420"/>
      <c r="AS464" s="544"/>
      <c r="AT464" s="60"/>
      <c r="AU464" s="60"/>
      <c r="AW464" s="59"/>
      <c r="AX464" s="288"/>
      <c r="AY464" s="288"/>
      <c r="AZ464" s="288"/>
      <c r="BA464" s="288"/>
      <c r="BB464" s="288"/>
      <c r="BC464" s="288"/>
      <c r="BD464" s="240"/>
      <c r="BE464" s="240"/>
    </row>
    <row r="465" spans="2:65" s="36" customFormat="1" ht="9" customHeight="1" x14ac:dyDescent="0.15">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60"/>
      <c r="Y465" s="60"/>
      <c r="Z465" s="60"/>
      <c r="AA465" s="60"/>
      <c r="AB465" s="60"/>
      <c r="AC465" s="60"/>
      <c r="AD465" s="37"/>
      <c r="AE465" s="37"/>
      <c r="AF465" s="37"/>
      <c r="AG465" s="37"/>
      <c r="AH465" s="37"/>
      <c r="AI465" s="37"/>
      <c r="AJ465" s="37"/>
      <c r="AK465" s="60"/>
      <c r="AL465" s="417"/>
      <c r="AM465" s="418"/>
      <c r="AN465" s="672"/>
      <c r="AO465" s="672"/>
      <c r="AP465" s="418"/>
      <c r="AQ465" s="418"/>
      <c r="AR465" s="421"/>
      <c r="AS465" s="545"/>
      <c r="AT465" s="60"/>
      <c r="AU465" s="60"/>
      <c r="AW465" s="59"/>
      <c r="AX465" s="288"/>
      <c r="AY465" s="288"/>
      <c r="AZ465" s="288"/>
      <c r="BA465" s="288"/>
      <c r="BB465" s="288"/>
      <c r="BC465" s="288"/>
      <c r="BD465" s="240"/>
      <c r="BE465" s="240"/>
    </row>
    <row r="466" spans="2:65" s="36" customFormat="1" ht="6" customHeight="1" x14ac:dyDescent="0.15">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x14ac:dyDescent="0.15">
      <c r="B467" s="499" t="s">
        <v>54</v>
      </c>
      <c r="C467" s="500"/>
      <c r="D467" s="500"/>
      <c r="E467" s="500"/>
      <c r="F467" s="500"/>
      <c r="G467" s="500"/>
      <c r="H467" s="500"/>
      <c r="I467" s="501"/>
      <c r="J467" s="499" t="s">
        <v>6</v>
      </c>
      <c r="K467" s="500"/>
      <c r="L467" s="500"/>
      <c r="M467" s="500"/>
      <c r="N467" s="508"/>
      <c r="O467" s="511" t="s">
        <v>55</v>
      </c>
      <c r="P467" s="500"/>
      <c r="Q467" s="500"/>
      <c r="R467" s="500"/>
      <c r="S467" s="500"/>
      <c r="T467" s="500"/>
      <c r="U467" s="501"/>
      <c r="V467" s="67" t="s">
        <v>56</v>
      </c>
      <c r="W467" s="68"/>
      <c r="X467" s="68"/>
      <c r="Y467" s="514" t="s">
        <v>57</v>
      </c>
      <c r="Z467" s="514"/>
      <c r="AA467" s="514"/>
      <c r="AB467" s="514"/>
      <c r="AC467" s="514"/>
      <c r="AD467" s="514"/>
      <c r="AE467" s="514"/>
      <c r="AF467" s="514"/>
      <c r="AG467" s="514"/>
      <c r="AH467" s="514"/>
      <c r="AI467" s="68"/>
      <c r="AJ467" s="68"/>
      <c r="AK467" s="69"/>
      <c r="AL467" s="562" t="s">
        <v>285</v>
      </c>
      <c r="AM467" s="562"/>
      <c r="AN467" s="426" t="s">
        <v>34</v>
      </c>
      <c r="AO467" s="426"/>
      <c r="AP467" s="426"/>
      <c r="AQ467" s="426"/>
      <c r="AR467" s="426"/>
      <c r="AS467" s="427"/>
      <c r="AT467" s="60"/>
      <c r="AU467" s="60"/>
      <c r="AW467" s="59"/>
      <c r="AX467" s="288"/>
      <c r="AY467" s="288"/>
      <c r="AZ467" s="288"/>
      <c r="BA467" s="288"/>
      <c r="BB467" s="288"/>
      <c r="BC467" s="288"/>
      <c r="BD467" s="240"/>
      <c r="BE467" s="240"/>
    </row>
    <row r="468" spans="2:65" s="36" customFormat="1" ht="13.5" customHeight="1" x14ac:dyDescent="0.15">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9"/>
      <c r="X468" s="659"/>
      <c r="Y468" s="660"/>
      <c r="Z468" s="569" t="s">
        <v>16</v>
      </c>
      <c r="AA468" s="570"/>
      <c r="AB468" s="570"/>
      <c r="AC468" s="571"/>
      <c r="AD468" s="664" t="s">
        <v>17</v>
      </c>
      <c r="AE468" s="665"/>
      <c r="AF468" s="665"/>
      <c r="AG468" s="666"/>
      <c r="AH468" s="552" t="s">
        <v>145</v>
      </c>
      <c r="AI468" s="553"/>
      <c r="AJ468" s="553"/>
      <c r="AK468" s="554"/>
      <c r="AL468" s="558" t="s">
        <v>286</v>
      </c>
      <c r="AM468" s="558"/>
      <c r="AN468" s="428" t="s">
        <v>19</v>
      </c>
      <c r="AO468" s="429"/>
      <c r="AP468" s="429"/>
      <c r="AQ468" s="429"/>
      <c r="AR468" s="430"/>
      <c r="AS468" s="431"/>
      <c r="AT468" s="60"/>
      <c r="AU468" s="60"/>
      <c r="AW468" s="59"/>
      <c r="AX468" s="288"/>
      <c r="AY468" s="351" t="s">
        <v>312</v>
      </c>
      <c r="AZ468" s="351" t="s">
        <v>312</v>
      </c>
      <c r="BA468" s="351" t="s">
        <v>310</v>
      </c>
      <c r="BB468" s="432" t="s">
        <v>311</v>
      </c>
      <c r="BC468" s="433"/>
      <c r="BD468" s="240"/>
      <c r="BE468" s="240"/>
    </row>
    <row r="469" spans="2:65" s="36" customFormat="1" ht="13.5" customHeight="1" x14ac:dyDescent="0.15">
      <c r="B469" s="505"/>
      <c r="C469" s="506"/>
      <c r="D469" s="506"/>
      <c r="E469" s="506"/>
      <c r="F469" s="506"/>
      <c r="G469" s="506"/>
      <c r="H469" s="506"/>
      <c r="I469" s="507"/>
      <c r="J469" s="505"/>
      <c r="K469" s="506"/>
      <c r="L469" s="506"/>
      <c r="M469" s="506"/>
      <c r="N469" s="510"/>
      <c r="O469" s="513"/>
      <c r="P469" s="506"/>
      <c r="Q469" s="506"/>
      <c r="R469" s="506"/>
      <c r="S469" s="506"/>
      <c r="T469" s="506"/>
      <c r="U469" s="507"/>
      <c r="V469" s="661"/>
      <c r="W469" s="662"/>
      <c r="X469" s="662"/>
      <c r="Y469" s="663"/>
      <c r="Z469" s="572"/>
      <c r="AA469" s="573"/>
      <c r="AB469" s="573"/>
      <c r="AC469" s="574"/>
      <c r="AD469" s="667"/>
      <c r="AE469" s="668"/>
      <c r="AF469" s="668"/>
      <c r="AG469" s="669"/>
      <c r="AH469" s="555"/>
      <c r="AI469" s="556"/>
      <c r="AJ469" s="556"/>
      <c r="AK469" s="557"/>
      <c r="AL469" s="559"/>
      <c r="AM469" s="559"/>
      <c r="AN469" s="458"/>
      <c r="AO469" s="458"/>
      <c r="AP469" s="458"/>
      <c r="AQ469" s="458"/>
      <c r="AR469" s="458"/>
      <c r="AS469" s="459"/>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x14ac:dyDescent="0.15">
      <c r="B470" s="460"/>
      <c r="C470" s="461"/>
      <c r="D470" s="461"/>
      <c r="E470" s="461"/>
      <c r="F470" s="461"/>
      <c r="G470" s="461"/>
      <c r="H470" s="461"/>
      <c r="I470" s="462"/>
      <c r="J470" s="460"/>
      <c r="K470" s="461"/>
      <c r="L470" s="461"/>
      <c r="M470" s="461"/>
      <c r="N470" s="466"/>
      <c r="O470" s="395"/>
      <c r="P470" s="398" t="s">
        <v>0</v>
      </c>
      <c r="Q470" s="393"/>
      <c r="R470" s="388" t="s">
        <v>1</v>
      </c>
      <c r="S470" s="199"/>
      <c r="T470" s="468" t="s">
        <v>60</v>
      </c>
      <c r="U470" s="469"/>
      <c r="V470" s="473"/>
      <c r="W470" s="474"/>
      <c r="X470" s="474"/>
      <c r="Y470" s="78" t="s">
        <v>8</v>
      </c>
      <c r="Z470" s="47"/>
      <c r="AA470" s="48"/>
      <c r="AB470" s="48"/>
      <c r="AC470" s="46" t="s">
        <v>8</v>
      </c>
      <c r="AD470" s="47"/>
      <c r="AE470" s="48"/>
      <c r="AF470" s="48"/>
      <c r="AG470" s="49" t="s">
        <v>8</v>
      </c>
      <c r="AH470" s="450">
        <f>IF(V470="賃金で算定",V471+Z471-AD471,0)</f>
        <v>0</v>
      </c>
      <c r="AI470" s="451"/>
      <c r="AJ470" s="451"/>
      <c r="AK470" s="452"/>
      <c r="AL470" s="70"/>
      <c r="AM470" s="71"/>
      <c r="AN470" s="424"/>
      <c r="AO470" s="425"/>
      <c r="AP470" s="425"/>
      <c r="AQ470" s="425"/>
      <c r="AR470" s="42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x14ac:dyDescent="0.15">
      <c r="B471" s="463"/>
      <c r="C471" s="464"/>
      <c r="D471" s="464"/>
      <c r="E471" s="464"/>
      <c r="F471" s="464"/>
      <c r="G471" s="464"/>
      <c r="H471" s="464"/>
      <c r="I471" s="465"/>
      <c r="J471" s="463"/>
      <c r="K471" s="464"/>
      <c r="L471" s="464"/>
      <c r="M471" s="464"/>
      <c r="N471" s="467"/>
      <c r="O471" s="396"/>
      <c r="P471" s="392" t="s">
        <v>0</v>
      </c>
      <c r="Q471" s="394"/>
      <c r="R471" s="37" t="s">
        <v>1</v>
      </c>
      <c r="S471" s="202"/>
      <c r="T471" s="470" t="s">
        <v>61</v>
      </c>
      <c r="U471" s="471"/>
      <c r="V471" s="493"/>
      <c r="W471" s="494"/>
      <c r="X471" s="494"/>
      <c r="Y471" s="495"/>
      <c r="Z471" s="521"/>
      <c r="AA471" s="522"/>
      <c r="AB471" s="522"/>
      <c r="AC471" s="522"/>
      <c r="AD471" s="493">
        <v>0</v>
      </c>
      <c r="AE471" s="494"/>
      <c r="AF471" s="494"/>
      <c r="AG471" s="495"/>
      <c r="AH471" s="453">
        <f>IF(V470="賃金で算定",0,V471+Z471-AD471)</f>
        <v>0</v>
      </c>
      <c r="AI471" s="453"/>
      <c r="AJ471" s="453"/>
      <c r="AK471" s="454"/>
      <c r="AL471" s="456">
        <f>IF(V470="賃金で算定","賃金で算定",IF(OR(V471=0,$F488="",AV470=""),0,IF(AW470="昔",VLOOKUP($F488,労務比率,AX470,FALSE),IF(AW470="上",VLOOKUP($F488,労務比率,AX470,FALSE),IF(AW470="中",VLOOKUP($F488,労務比率,AX470,FALSE),VLOOKUP($F488,労務比率,AX470,FALSE))))))</f>
        <v>0</v>
      </c>
      <c r="AM471" s="457"/>
      <c r="AN471" s="422">
        <f>IF(V470="賃金で算定",0,INT(AH471*AL471/100))</f>
        <v>0</v>
      </c>
      <c r="AO471" s="423"/>
      <c r="AP471" s="423"/>
      <c r="AQ471" s="423"/>
      <c r="AR471" s="423"/>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x14ac:dyDescent="0.15">
      <c r="B472" s="460"/>
      <c r="C472" s="461"/>
      <c r="D472" s="461"/>
      <c r="E472" s="461"/>
      <c r="F472" s="461"/>
      <c r="G472" s="461"/>
      <c r="H472" s="461"/>
      <c r="I472" s="462"/>
      <c r="J472" s="460"/>
      <c r="K472" s="461"/>
      <c r="L472" s="461"/>
      <c r="M472" s="461"/>
      <c r="N472" s="466"/>
      <c r="O472" s="395"/>
      <c r="P472" s="398" t="s">
        <v>48</v>
      </c>
      <c r="Q472" s="393"/>
      <c r="R472" s="388" t="s">
        <v>49</v>
      </c>
      <c r="S472" s="199"/>
      <c r="T472" s="468" t="s">
        <v>50</v>
      </c>
      <c r="U472" s="469"/>
      <c r="V472" s="473"/>
      <c r="W472" s="474"/>
      <c r="X472" s="474"/>
      <c r="Y472" s="79"/>
      <c r="Z472" s="43"/>
      <c r="AA472" s="44"/>
      <c r="AB472" s="44"/>
      <c r="AC472" s="45"/>
      <c r="AD472" s="43"/>
      <c r="AE472" s="44"/>
      <c r="AF472" s="44"/>
      <c r="AG472" s="50"/>
      <c r="AH472" s="450">
        <f>IF(V472="賃金で算定",V473+Z473-AD473,0)</f>
        <v>0</v>
      </c>
      <c r="AI472" s="451"/>
      <c r="AJ472" s="451"/>
      <c r="AK472" s="452"/>
      <c r="AL472" s="70"/>
      <c r="AM472" s="71"/>
      <c r="AN472" s="424"/>
      <c r="AO472" s="425"/>
      <c r="AP472" s="425"/>
      <c r="AQ472" s="425"/>
      <c r="AR472" s="425"/>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x14ac:dyDescent="0.15">
      <c r="B473" s="463"/>
      <c r="C473" s="464"/>
      <c r="D473" s="464"/>
      <c r="E473" s="464"/>
      <c r="F473" s="464"/>
      <c r="G473" s="464"/>
      <c r="H473" s="464"/>
      <c r="I473" s="465"/>
      <c r="J473" s="463"/>
      <c r="K473" s="464"/>
      <c r="L473" s="464"/>
      <c r="M473" s="464"/>
      <c r="N473" s="467"/>
      <c r="O473" s="396"/>
      <c r="P473" s="399" t="s">
        <v>48</v>
      </c>
      <c r="Q473" s="394"/>
      <c r="R473" s="389" t="s">
        <v>49</v>
      </c>
      <c r="S473" s="202"/>
      <c r="T473" s="470" t="s">
        <v>51</v>
      </c>
      <c r="U473" s="471"/>
      <c r="V473" s="493"/>
      <c r="W473" s="494"/>
      <c r="X473" s="494"/>
      <c r="Y473" s="495"/>
      <c r="Z473" s="521"/>
      <c r="AA473" s="522"/>
      <c r="AB473" s="522"/>
      <c r="AC473" s="522"/>
      <c r="AD473" s="493">
        <v>0</v>
      </c>
      <c r="AE473" s="494"/>
      <c r="AF473" s="494"/>
      <c r="AG473" s="495"/>
      <c r="AH473" s="453">
        <f>IF(V472="賃金で算定",0,V473+Z473-AD473)</f>
        <v>0</v>
      </c>
      <c r="AI473" s="453"/>
      <c r="AJ473" s="453"/>
      <c r="AK473" s="454"/>
      <c r="AL473" s="456">
        <f>IF(V472="賃金で算定","賃金で算定",IF(OR(V473=0,$F488="",AV472=""),0,IF(AW472="昔",VLOOKUP($F488,労務比率,AX472,FALSE),IF(AW472="上",VLOOKUP($F488,労務比率,AX472,FALSE),IF(AW472="中",VLOOKUP($F488,労務比率,AX472,FALSE),VLOOKUP($F488,労務比率,AX472,FALSE))))))</f>
        <v>0</v>
      </c>
      <c r="AM473" s="457"/>
      <c r="AN473" s="422">
        <f>IF(V472="賃金で算定",0,INT(AH473*AL473/100))</f>
        <v>0</v>
      </c>
      <c r="AO473" s="423"/>
      <c r="AP473" s="423"/>
      <c r="AQ473" s="423"/>
      <c r="AR473" s="423"/>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x14ac:dyDescent="0.15">
      <c r="B474" s="460"/>
      <c r="C474" s="461"/>
      <c r="D474" s="461"/>
      <c r="E474" s="461"/>
      <c r="F474" s="461"/>
      <c r="G474" s="461"/>
      <c r="H474" s="461"/>
      <c r="I474" s="462"/>
      <c r="J474" s="460"/>
      <c r="K474" s="461"/>
      <c r="L474" s="461"/>
      <c r="M474" s="461"/>
      <c r="N474" s="466"/>
      <c r="O474" s="395"/>
      <c r="P474" s="398" t="s">
        <v>48</v>
      </c>
      <c r="Q474" s="393"/>
      <c r="R474" s="388" t="s">
        <v>49</v>
      </c>
      <c r="S474" s="199"/>
      <c r="T474" s="468" t="s">
        <v>50</v>
      </c>
      <c r="U474" s="469"/>
      <c r="V474" s="473"/>
      <c r="W474" s="474"/>
      <c r="X474" s="474"/>
      <c r="Y474" s="79"/>
      <c r="Z474" s="43"/>
      <c r="AA474" s="44"/>
      <c r="AB474" s="44"/>
      <c r="AC474" s="45"/>
      <c r="AD474" s="43"/>
      <c r="AE474" s="44"/>
      <c r="AF474" s="44"/>
      <c r="AG474" s="50"/>
      <c r="AH474" s="450">
        <f>IF(V474="賃金で算定",V475+Z475-AD475,0)</f>
        <v>0</v>
      </c>
      <c r="AI474" s="451"/>
      <c r="AJ474" s="451"/>
      <c r="AK474" s="452"/>
      <c r="AL474" s="70"/>
      <c r="AM474" s="71"/>
      <c r="AN474" s="424"/>
      <c r="AO474" s="425"/>
      <c r="AP474" s="425"/>
      <c r="AQ474" s="425"/>
      <c r="AR474" s="425"/>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x14ac:dyDescent="0.15">
      <c r="B475" s="463"/>
      <c r="C475" s="464"/>
      <c r="D475" s="464"/>
      <c r="E475" s="464"/>
      <c r="F475" s="464"/>
      <c r="G475" s="464"/>
      <c r="H475" s="464"/>
      <c r="I475" s="465"/>
      <c r="J475" s="463"/>
      <c r="K475" s="464"/>
      <c r="L475" s="464"/>
      <c r="M475" s="464"/>
      <c r="N475" s="467"/>
      <c r="O475" s="396"/>
      <c r="P475" s="399" t="s">
        <v>48</v>
      </c>
      <c r="Q475" s="394"/>
      <c r="R475" s="389" t="s">
        <v>49</v>
      </c>
      <c r="S475" s="202"/>
      <c r="T475" s="470" t="s">
        <v>51</v>
      </c>
      <c r="U475" s="471"/>
      <c r="V475" s="493"/>
      <c r="W475" s="494"/>
      <c r="X475" s="494"/>
      <c r="Y475" s="495"/>
      <c r="Z475" s="493"/>
      <c r="AA475" s="494"/>
      <c r="AB475" s="494"/>
      <c r="AC475" s="494"/>
      <c r="AD475" s="493">
        <v>0</v>
      </c>
      <c r="AE475" s="494"/>
      <c r="AF475" s="494"/>
      <c r="AG475" s="495"/>
      <c r="AH475" s="453">
        <f>IF(V474="賃金で算定",0,V475+Z475-AD475)</f>
        <v>0</v>
      </c>
      <c r="AI475" s="453"/>
      <c r="AJ475" s="453"/>
      <c r="AK475" s="454"/>
      <c r="AL475" s="456">
        <f>IF(V474="賃金で算定","賃金で算定",IF(OR(V475=0,$F488="",AV474=""),0,IF(AW474="昔",VLOOKUP($F488,労務比率,AX474,FALSE),IF(AW474="上",VLOOKUP($F488,労務比率,AX474,FALSE),IF(AW474="中",VLOOKUP($F488,労務比率,AX474,FALSE),VLOOKUP($F488,労務比率,AX474,FALSE))))))</f>
        <v>0</v>
      </c>
      <c r="AM475" s="457"/>
      <c r="AN475" s="422">
        <f>IF(V474="賃金で算定",0,INT(AH475*AL475/100))</f>
        <v>0</v>
      </c>
      <c r="AO475" s="423"/>
      <c r="AP475" s="423"/>
      <c r="AQ475" s="423"/>
      <c r="AR475" s="423"/>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x14ac:dyDescent="0.15">
      <c r="B476" s="460"/>
      <c r="C476" s="461"/>
      <c r="D476" s="461"/>
      <c r="E476" s="461"/>
      <c r="F476" s="461"/>
      <c r="G476" s="461"/>
      <c r="H476" s="461"/>
      <c r="I476" s="462"/>
      <c r="J476" s="460"/>
      <c r="K476" s="461"/>
      <c r="L476" s="461"/>
      <c r="M476" s="461"/>
      <c r="N476" s="466"/>
      <c r="O476" s="395"/>
      <c r="P476" s="398" t="s">
        <v>48</v>
      </c>
      <c r="Q476" s="393"/>
      <c r="R476" s="388" t="s">
        <v>49</v>
      </c>
      <c r="S476" s="199"/>
      <c r="T476" s="468" t="s">
        <v>50</v>
      </c>
      <c r="U476" s="469"/>
      <c r="V476" s="473"/>
      <c r="W476" s="474"/>
      <c r="X476" s="474"/>
      <c r="Y476" s="80"/>
      <c r="Z476" s="39"/>
      <c r="AA476" s="40"/>
      <c r="AB476" s="40"/>
      <c r="AC476" s="51"/>
      <c r="AD476" s="39"/>
      <c r="AE476" s="40"/>
      <c r="AF476" s="40"/>
      <c r="AG476" s="52"/>
      <c r="AH476" s="450">
        <f>IF(V476="賃金で算定",V477+Z477-AD477,0)</f>
        <v>0</v>
      </c>
      <c r="AI476" s="451"/>
      <c r="AJ476" s="451"/>
      <c r="AK476" s="452"/>
      <c r="AL476" s="70"/>
      <c r="AM476" s="71"/>
      <c r="AN476" s="424"/>
      <c r="AO476" s="425"/>
      <c r="AP476" s="425"/>
      <c r="AQ476" s="425"/>
      <c r="AR476" s="425"/>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x14ac:dyDescent="0.15">
      <c r="B477" s="463"/>
      <c r="C477" s="464"/>
      <c r="D477" s="464"/>
      <c r="E477" s="464"/>
      <c r="F477" s="464"/>
      <c r="G477" s="464"/>
      <c r="H477" s="464"/>
      <c r="I477" s="465"/>
      <c r="J477" s="463"/>
      <c r="K477" s="464"/>
      <c r="L477" s="464"/>
      <c r="M477" s="464"/>
      <c r="N477" s="467"/>
      <c r="O477" s="396"/>
      <c r="P477" s="399" t="s">
        <v>48</v>
      </c>
      <c r="Q477" s="394"/>
      <c r="R477" s="389" t="s">
        <v>49</v>
      </c>
      <c r="S477" s="202"/>
      <c r="T477" s="470" t="s">
        <v>51</v>
      </c>
      <c r="U477" s="471"/>
      <c r="V477" s="493"/>
      <c r="W477" s="494"/>
      <c r="X477" s="494"/>
      <c r="Y477" s="495"/>
      <c r="Z477" s="521"/>
      <c r="AA477" s="522"/>
      <c r="AB477" s="522"/>
      <c r="AC477" s="522"/>
      <c r="AD477" s="493">
        <v>0</v>
      </c>
      <c r="AE477" s="494"/>
      <c r="AF477" s="494"/>
      <c r="AG477" s="495"/>
      <c r="AH477" s="453">
        <f>IF(V476="賃金で算定",0,V477+Z477-AD477)</f>
        <v>0</v>
      </c>
      <c r="AI477" s="453"/>
      <c r="AJ477" s="453"/>
      <c r="AK477" s="454"/>
      <c r="AL477" s="456">
        <f>IF(V476="賃金で算定","賃金で算定",IF(OR(V477=0,$F488="",AV476=""),0,IF(AW476="昔",VLOOKUP($F488,労務比率,AX476,FALSE),IF(AW476="上",VLOOKUP($F488,労務比率,AX476,FALSE),IF(AW476="中",VLOOKUP($F488,労務比率,AX476,FALSE),VLOOKUP($F488,労務比率,AX476,FALSE))))))</f>
        <v>0</v>
      </c>
      <c r="AM477" s="457"/>
      <c r="AN477" s="422">
        <f>IF(V476="賃金で算定",0,INT(AH477*AL477/100))</f>
        <v>0</v>
      </c>
      <c r="AO477" s="423"/>
      <c r="AP477" s="423"/>
      <c r="AQ477" s="423"/>
      <c r="AR477" s="423"/>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x14ac:dyDescent="0.15">
      <c r="B478" s="460"/>
      <c r="C478" s="461"/>
      <c r="D478" s="461"/>
      <c r="E478" s="461"/>
      <c r="F478" s="461"/>
      <c r="G478" s="461"/>
      <c r="H478" s="461"/>
      <c r="I478" s="462"/>
      <c r="J478" s="460"/>
      <c r="K478" s="461"/>
      <c r="L478" s="461"/>
      <c r="M478" s="461"/>
      <c r="N478" s="466"/>
      <c r="O478" s="395"/>
      <c r="P478" s="398" t="s">
        <v>48</v>
      </c>
      <c r="Q478" s="393"/>
      <c r="R478" s="388" t="s">
        <v>49</v>
      </c>
      <c r="S478" s="199"/>
      <c r="T478" s="468" t="s">
        <v>50</v>
      </c>
      <c r="U478" s="469"/>
      <c r="V478" s="473"/>
      <c r="W478" s="474"/>
      <c r="X478" s="474"/>
      <c r="Y478" s="79"/>
      <c r="Z478" s="43"/>
      <c r="AA478" s="44"/>
      <c r="AB478" s="44"/>
      <c r="AC478" s="45"/>
      <c r="AD478" s="43"/>
      <c r="AE478" s="44"/>
      <c r="AF478" s="44"/>
      <c r="AG478" s="50"/>
      <c r="AH478" s="450">
        <f>IF(V478="賃金で算定",V479+Z479-AD479,0)</f>
        <v>0</v>
      </c>
      <c r="AI478" s="451"/>
      <c r="AJ478" s="451"/>
      <c r="AK478" s="452"/>
      <c r="AL478" s="70"/>
      <c r="AM478" s="71"/>
      <c r="AN478" s="424"/>
      <c r="AO478" s="425"/>
      <c r="AP478" s="425"/>
      <c r="AQ478" s="425"/>
      <c r="AR478" s="425"/>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x14ac:dyDescent="0.15">
      <c r="B479" s="463"/>
      <c r="C479" s="464"/>
      <c r="D479" s="464"/>
      <c r="E479" s="464"/>
      <c r="F479" s="464"/>
      <c r="G479" s="464"/>
      <c r="H479" s="464"/>
      <c r="I479" s="465"/>
      <c r="J479" s="463"/>
      <c r="K479" s="464"/>
      <c r="L479" s="464"/>
      <c r="M479" s="464"/>
      <c r="N479" s="467"/>
      <c r="O479" s="396"/>
      <c r="P479" s="399" t="s">
        <v>48</v>
      </c>
      <c r="Q479" s="394"/>
      <c r="R479" s="389" t="s">
        <v>49</v>
      </c>
      <c r="S479" s="202"/>
      <c r="T479" s="470" t="s">
        <v>51</v>
      </c>
      <c r="U479" s="471"/>
      <c r="V479" s="493"/>
      <c r="W479" s="494"/>
      <c r="X479" s="494"/>
      <c r="Y479" s="495"/>
      <c r="Z479" s="493"/>
      <c r="AA479" s="494"/>
      <c r="AB479" s="494"/>
      <c r="AC479" s="494"/>
      <c r="AD479" s="493">
        <v>0</v>
      </c>
      <c r="AE479" s="494"/>
      <c r="AF479" s="494"/>
      <c r="AG479" s="495"/>
      <c r="AH479" s="453">
        <f>IF(V478="賃金で算定",0,V479+Z479-AD479)</f>
        <v>0</v>
      </c>
      <c r="AI479" s="453"/>
      <c r="AJ479" s="453"/>
      <c r="AK479" s="454"/>
      <c r="AL479" s="456">
        <f>IF(V478="賃金で算定","賃金で算定",IF(OR(V479=0,$F488="",AV478=""),0,IF(AW478="昔",VLOOKUP($F488,労務比率,AX478,FALSE),IF(AW478="上",VLOOKUP($F488,労務比率,AX478,FALSE),IF(AW478="中",VLOOKUP($F488,労務比率,AX478,FALSE),VLOOKUP($F488,労務比率,AX478,FALSE))))))</f>
        <v>0</v>
      </c>
      <c r="AM479" s="457"/>
      <c r="AN479" s="422">
        <f>IF(V478="賃金で算定",0,INT(AH479*AL479/100))</f>
        <v>0</v>
      </c>
      <c r="AO479" s="423"/>
      <c r="AP479" s="423"/>
      <c r="AQ479" s="423"/>
      <c r="AR479" s="423"/>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x14ac:dyDescent="0.15">
      <c r="B480" s="460"/>
      <c r="C480" s="461"/>
      <c r="D480" s="461"/>
      <c r="E480" s="461"/>
      <c r="F480" s="461"/>
      <c r="G480" s="461"/>
      <c r="H480" s="461"/>
      <c r="I480" s="462"/>
      <c r="J480" s="460"/>
      <c r="K480" s="461"/>
      <c r="L480" s="461"/>
      <c r="M480" s="461"/>
      <c r="N480" s="466"/>
      <c r="O480" s="395"/>
      <c r="P480" s="398" t="s">
        <v>48</v>
      </c>
      <c r="Q480" s="393"/>
      <c r="R480" s="388" t="s">
        <v>49</v>
      </c>
      <c r="S480" s="199"/>
      <c r="T480" s="468" t="s">
        <v>50</v>
      </c>
      <c r="U480" s="469"/>
      <c r="V480" s="473"/>
      <c r="W480" s="474"/>
      <c r="X480" s="474"/>
      <c r="Y480" s="79"/>
      <c r="Z480" s="43"/>
      <c r="AA480" s="44"/>
      <c r="AB480" s="44"/>
      <c r="AC480" s="45"/>
      <c r="AD480" s="43"/>
      <c r="AE480" s="44"/>
      <c r="AF480" s="44"/>
      <c r="AG480" s="50"/>
      <c r="AH480" s="450">
        <f>IF(V480="賃金で算定",V481+Z481-AD481,0)</f>
        <v>0</v>
      </c>
      <c r="AI480" s="451"/>
      <c r="AJ480" s="451"/>
      <c r="AK480" s="452"/>
      <c r="AL480" s="70"/>
      <c r="AM480" s="71"/>
      <c r="AN480" s="424"/>
      <c r="AO480" s="425"/>
      <c r="AP480" s="425"/>
      <c r="AQ480" s="425"/>
      <c r="AR480" s="425"/>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x14ac:dyDescent="0.15">
      <c r="B481" s="463"/>
      <c r="C481" s="464"/>
      <c r="D481" s="464"/>
      <c r="E481" s="464"/>
      <c r="F481" s="464"/>
      <c r="G481" s="464"/>
      <c r="H481" s="464"/>
      <c r="I481" s="465"/>
      <c r="J481" s="463"/>
      <c r="K481" s="464"/>
      <c r="L481" s="464"/>
      <c r="M481" s="464"/>
      <c r="N481" s="467"/>
      <c r="O481" s="396"/>
      <c r="P481" s="399" t="s">
        <v>48</v>
      </c>
      <c r="Q481" s="394"/>
      <c r="R481" s="389" t="s">
        <v>49</v>
      </c>
      <c r="S481" s="202"/>
      <c r="T481" s="470" t="s">
        <v>51</v>
      </c>
      <c r="U481" s="471"/>
      <c r="V481" s="493"/>
      <c r="W481" s="494"/>
      <c r="X481" s="494"/>
      <c r="Y481" s="495"/>
      <c r="Z481" s="493"/>
      <c r="AA481" s="494"/>
      <c r="AB481" s="494"/>
      <c r="AC481" s="494"/>
      <c r="AD481" s="493">
        <v>0</v>
      </c>
      <c r="AE481" s="494"/>
      <c r="AF481" s="494"/>
      <c r="AG481" s="495"/>
      <c r="AH481" s="453">
        <f>IF(V480="賃金で算定",0,V481+Z481-AD481)</f>
        <v>0</v>
      </c>
      <c r="AI481" s="453"/>
      <c r="AJ481" s="453"/>
      <c r="AK481" s="454"/>
      <c r="AL481" s="456">
        <f>IF(V480="賃金で算定","賃金で算定",IF(OR(V481=0,$F488="",AV480=""),0,IF(AW480="昔",VLOOKUP($F488,労務比率,AX480,FALSE),IF(AW480="上",VLOOKUP($F488,労務比率,AX480,FALSE),IF(AW480="中",VLOOKUP($F488,労務比率,AX480,FALSE),VLOOKUP($F488,労務比率,AX480,FALSE))))))</f>
        <v>0</v>
      </c>
      <c r="AM481" s="457"/>
      <c r="AN481" s="422">
        <f>IF(V480="賃金で算定",0,INT(AH481*AL481/100))</f>
        <v>0</v>
      </c>
      <c r="AO481" s="423"/>
      <c r="AP481" s="423"/>
      <c r="AQ481" s="423"/>
      <c r="AR481" s="423"/>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x14ac:dyDescent="0.15">
      <c r="B482" s="460"/>
      <c r="C482" s="461"/>
      <c r="D482" s="461"/>
      <c r="E482" s="461"/>
      <c r="F482" s="461"/>
      <c r="G482" s="461"/>
      <c r="H482" s="461"/>
      <c r="I482" s="462"/>
      <c r="J482" s="460"/>
      <c r="K482" s="461"/>
      <c r="L482" s="461"/>
      <c r="M482" s="461"/>
      <c r="N482" s="466"/>
      <c r="O482" s="395"/>
      <c r="P482" s="398" t="s">
        <v>48</v>
      </c>
      <c r="Q482" s="393"/>
      <c r="R482" s="388" t="s">
        <v>49</v>
      </c>
      <c r="S482" s="199"/>
      <c r="T482" s="468" t="s">
        <v>50</v>
      </c>
      <c r="U482" s="469"/>
      <c r="V482" s="473"/>
      <c r="W482" s="474"/>
      <c r="X482" s="474"/>
      <c r="Y482" s="79"/>
      <c r="Z482" s="43"/>
      <c r="AA482" s="44"/>
      <c r="AB482" s="44"/>
      <c r="AC482" s="45"/>
      <c r="AD482" s="43"/>
      <c r="AE482" s="44"/>
      <c r="AF482" s="44"/>
      <c r="AG482" s="50"/>
      <c r="AH482" s="450">
        <f>IF(V482="賃金で算定",V483+Z483-AD483,0)</f>
        <v>0</v>
      </c>
      <c r="AI482" s="451"/>
      <c r="AJ482" s="451"/>
      <c r="AK482" s="452"/>
      <c r="AL482" s="70"/>
      <c r="AM482" s="71"/>
      <c r="AN482" s="424"/>
      <c r="AO482" s="425"/>
      <c r="AP482" s="425"/>
      <c r="AQ482" s="425"/>
      <c r="AR482" s="425"/>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x14ac:dyDescent="0.15">
      <c r="B483" s="463"/>
      <c r="C483" s="464"/>
      <c r="D483" s="464"/>
      <c r="E483" s="464"/>
      <c r="F483" s="464"/>
      <c r="G483" s="464"/>
      <c r="H483" s="464"/>
      <c r="I483" s="465"/>
      <c r="J483" s="463"/>
      <c r="K483" s="464"/>
      <c r="L483" s="464"/>
      <c r="M483" s="464"/>
      <c r="N483" s="467"/>
      <c r="O483" s="396"/>
      <c r="P483" s="399" t="s">
        <v>48</v>
      </c>
      <c r="Q483" s="394"/>
      <c r="R483" s="389" t="s">
        <v>49</v>
      </c>
      <c r="S483" s="202"/>
      <c r="T483" s="470" t="s">
        <v>51</v>
      </c>
      <c r="U483" s="471"/>
      <c r="V483" s="493"/>
      <c r="W483" s="494"/>
      <c r="X483" s="494"/>
      <c r="Y483" s="495"/>
      <c r="Z483" s="493"/>
      <c r="AA483" s="494"/>
      <c r="AB483" s="494"/>
      <c r="AC483" s="494"/>
      <c r="AD483" s="493">
        <v>0</v>
      </c>
      <c r="AE483" s="494"/>
      <c r="AF483" s="494"/>
      <c r="AG483" s="495"/>
      <c r="AH483" s="453">
        <f>IF(V482="賃金で算定",0,V483+Z483-AD483)</f>
        <v>0</v>
      </c>
      <c r="AI483" s="453"/>
      <c r="AJ483" s="453"/>
      <c r="AK483" s="454"/>
      <c r="AL483" s="456">
        <f>IF(V482="賃金で算定","賃金で算定",IF(OR(V483=0,$F488="",AV482=""),0,IF(AW482="昔",VLOOKUP($F488,労務比率,AX482,FALSE),IF(AW482="上",VLOOKUP($F488,労務比率,AX482,FALSE),IF(AW482="中",VLOOKUP($F488,労務比率,AX482,FALSE),VLOOKUP($F488,労務比率,AX482,FALSE))))))</f>
        <v>0</v>
      </c>
      <c r="AM483" s="457"/>
      <c r="AN483" s="422">
        <f>IF(V482="賃金で算定",0,INT(AH483*AL483/100))</f>
        <v>0</v>
      </c>
      <c r="AO483" s="423"/>
      <c r="AP483" s="423"/>
      <c r="AQ483" s="423"/>
      <c r="AR483" s="423"/>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x14ac:dyDescent="0.15">
      <c r="B484" s="460"/>
      <c r="C484" s="461"/>
      <c r="D484" s="461"/>
      <c r="E484" s="461"/>
      <c r="F484" s="461"/>
      <c r="G484" s="461"/>
      <c r="H484" s="461"/>
      <c r="I484" s="462"/>
      <c r="J484" s="460"/>
      <c r="K484" s="461"/>
      <c r="L484" s="461"/>
      <c r="M484" s="461"/>
      <c r="N484" s="466"/>
      <c r="O484" s="395"/>
      <c r="P484" s="398" t="s">
        <v>48</v>
      </c>
      <c r="Q484" s="393"/>
      <c r="R484" s="388" t="s">
        <v>49</v>
      </c>
      <c r="S484" s="199"/>
      <c r="T484" s="468" t="s">
        <v>50</v>
      </c>
      <c r="U484" s="469"/>
      <c r="V484" s="473"/>
      <c r="W484" s="474"/>
      <c r="X484" s="474"/>
      <c r="Y484" s="79"/>
      <c r="Z484" s="43"/>
      <c r="AA484" s="44"/>
      <c r="AB484" s="44"/>
      <c r="AC484" s="45"/>
      <c r="AD484" s="43"/>
      <c r="AE484" s="44"/>
      <c r="AF484" s="44"/>
      <c r="AG484" s="50"/>
      <c r="AH484" s="450">
        <f>IF(V484="賃金で算定",V485+Z485-AD485,0)</f>
        <v>0</v>
      </c>
      <c r="AI484" s="451"/>
      <c r="AJ484" s="451"/>
      <c r="AK484" s="452"/>
      <c r="AL484" s="70"/>
      <c r="AM484" s="71"/>
      <c r="AN484" s="424"/>
      <c r="AO484" s="425"/>
      <c r="AP484" s="425"/>
      <c r="AQ484" s="425"/>
      <c r="AR484" s="425"/>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x14ac:dyDescent="0.15">
      <c r="B485" s="463"/>
      <c r="C485" s="464"/>
      <c r="D485" s="464"/>
      <c r="E485" s="464"/>
      <c r="F485" s="464"/>
      <c r="G485" s="464"/>
      <c r="H485" s="464"/>
      <c r="I485" s="465"/>
      <c r="J485" s="463"/>
      <c r="K485" s="464"/>
      <c r="L485" s="464"/>
      <c r="M485" s="464"/>
      <c r="N485" s="467"/>
      <c r="O485" s="396"/>
      <c r="P485" s="399" t="s">
        <v>48</v>
      </c>
      <c r="Q485" s="394"/>
      <c r="R485" s="389" t="s">
        <v>49</v>
      </c>
      <c r="S485" s="202"/>
      <c r="T485" s="470" t="s">
        <v>51</v>
      </c>
      <c r="U485" s="471"/>
      <c r="V485" s="493"/>
      <c r="W485" s="494"/>
      <c r="X485" s="494"/>
      <c r="Y485" s="495"/>
      <c r="Z485" s="493"/>
      <c r="AA485" s="494"/>
      <c r="AB485" s="494"/>
      <c r="AC485" s="494"/>
      <c r="AD485" s="493">
        <v>0</v>
      </c>
      <c r="AE485" s="494"/>
      <c r="AF485" s="494"/>
      <c r="AG485" s="495"/>
      <c r="AH485" s="453">
        <f>IF(V484="賃金で算定",0,V485+Z485-AD485)</f>
        <v>0</v>
      </c>
      <c r="AI485" s="453"/>
      <c r="AJ485" s="453"/>
      <c r="AK485" s="454"/>
      <c r="AL485" s="456">
        <f>IF(V484="賃金で算定","賃金で算定",IF(OR(V485=0,$F488="",AV484=""),0,IF(AW484="昔",VLOOKUP($F488,労務比率,AX484,FALSE),IF(AW484="上",VLOOKUP($F488,労務比率,AX484,FALSE),IF(AW484="中",VLOOKUP($F488,労務比率,AX484,FALSE),VLOOKUP($F488,労務比率,AX484,FALSE))))))</f>
        <v>0</v>
      </c>
      <c r="AM485" s="457"/>
      <c r="AN485" s="422">
        <f>IF(V484="賃金で算定",0,INT(AH485*AL485/100))</f>
        <v>0</v>
      </c>
      <c r="AO485" s="423"/>
      <c r="AP485" s="423"/>
      <c r="AQ485" s="423"/>
      <c r="AR485" s="423"/>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x14ac:dyDescent="0.15">
      <c r="B486" s="460"/>
      <c r="C486" s="461"/>
      <c r="D486" s="461"/>
      <c r="E486" s="461"/>
      <c r="F486" s="461"/>
      <c r="G486" s="461"/>
      <c r="H486" s="461"/>
      <c r="I486" s="462"/>
      <c r="J486" s="460"/>
      <c r="K486" s="461"/>
      <c r="L486" s="461"/>
      <c r="M486" s="461"/>
      <c r="N486" s="466"/>
      <c r="O486" s="395"/>
      <c r="P486" s="398" t="s">
        <v>48</v>
      </c>
      <c r="Q486" s="393"/>
      <c r="R486" s="388" t="s">
        <v>49</v>
      </c>
      <c r="S486" s="199"/>
      <c r="T486" s="468" t="s">
        <v>50</v>
      </c>
      <c r="U486" s="469"/>
      <c r="V486" s="473"/>
      <c r="W486" s="474"/>
      <c r="X486" s="474"/>
      <c r="Y486" s="79"/>
      <c r="Z486" s="43"/>
      <c r="AA486" s="44"/>
      <c r="AB486" s="44"/>
      <c r="AC486" s="45"/>
      <c r="AD486" s="43"/>
      <c r="AE486" s="44"/>
      <c r="AF486" s="44"/>
      <c r="AG486" s="50"/>
      <c r="AH486" s="450">
        <f>IF(V486="賃金で算定",V487+Z487-AD487,0)</f>
        <v>0</v>
      </c>
      <c r="AI486" s="451"/>
      <c r="AJ486" s="451"/>
      <c r="AK486" s="452"/>
      <c r="AL486" s="70"/>
      <c r="AM486" s="71"/>
      <c r="AN486" s="424"/>
      <c r="AO486" s="425"/>
      <c r="AP486" s="425"/>
      <c r="AQ486" s="425"/>
      <c r="AR486" s="425"/>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x14ac:dyDescent="0.15">
      <c r="B487" s="463"/>
      <c r="C487" s="464"/>
      <c r="D487" s="464"/>
      <c r="E487" s="464"/>
      <c r="F487" s="464"/>
      <c r="G487" s="464"/>
      <c r="H487" s="464"/>
      <c r="I487" s="465"/>
      <c r="J487" s="463"/>
      <c r="K487" s="464"/>
      <c r="L487" s="464"/>
      <c r="M487" s="464"/>
      <c r="N487" s="467"/>
      <c r="O487" s="396"/>
      <c r="P487" s="397" t="s">
        <v>48</v>
      </c>
      <c r="Q487" s="394"/>
      <c r="R487" s="389" t="s">
        <v>49</v>
      </c>
      <c r="S487" s="202"/>
      <c r="T487" s="470" t="s">
        <v>51</v>
      </c>
      <c r="U487" s="471"/>
      <c r="V487" s="493"/>
      <c r="W487" s="494"/>
      <c r="X487" s="494"/>
      <c r="Y487" s="495"/>
      <c r="Z487" s="493"/>
      <c r="AA487" s="494"/>
      <c r="AB487" s="494"/>
      <c r="AC487" s="494"/>
      <c r="AD487" s="493">
        <v>0</v>
      </c>
      <c r="AE487" s="494"/>
      <c r="AF487" s="494"/>
      <c r="AG487" s="495"/>
      <c r="AH487" s="422">
        <f>IF(V486="賃金で算定",0,V487+Z487-AD487)</f>
        <v>0</v>
      </c>
      <c r="AI487" s="423"/>
      <c r="AJ487" s="423"/>
      <c r="AK487" s="472"/>
      <c r="AL487" s="456">
        <f>IF(V486="賃金で算定","賃金で算定",IF(OR(V487=0,$F488="",AV486=""),0,IF(AW486="昔",VLOOKUP($F488,労務比率,AX486,FALSE),IF(AW486="上",VLOOKUP($F488,労務比率,AX486,FALSE),IF(AW486="中",VLOOKUP($F488,労務比率,AX486,FALSE),VLOOKUP($F488,労務比率,AX486,FALSE))))))</f>
        <v>0</v>
      </c>
      <c r="AM487" s="457"/>
      <c r="AN487" s="422">
        <f>IF(V486="賃金で算定",0,INT(AH487*AL487/100))</f>
        <v>0</v>
      </c>
      <c r="AO487" s="423"/>
      <c r="AP487" s="423"/>
      <c r="AQ487" s="423"/>
      <c r="AR487" s="423"/>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x14ac:dyDescent="0.15">
      <c r="B488" s="475" t="s">
        <v>144</v>
      </c>
      <c r="C488" s="476"/>
      <c r="D488" s="476"/>
      <c r="E488" s="477"/>
      <c r="F488" s="484"/>
      <c r="G488" s="485"/>
      <c r="H488" s="485"/>
      <c r="I488" s="485"/>
      <c r="J488" s="485"/>
      <c r="K488" s="485"/>
      <c r="L488" s="485"/>
      <c r="M488" s="485"/>
      <c r="N488" s="486"/>
      <c r="O488" s="475" t="s">
        <v>52</v>
      </c>
      <c r="P488" s="476"/>
      <c r="Q488" s="476"/>
      <c r="R488" s="476"/>
      <c r="S488" s="476"/>
      <c r="T488" s="476"/>
      <c r="U488" s="477"/>
      <c r="V488" s="496">
        <f>AH488</f>
        <v>0</v>
      </c>
      <c r="W488" s="497"/>
      <c r="X488" s="497"/>
      <c r="Y488" s="498"/>
      <c r="Z488" s="324"/>
      <c r="AA488" s="325"/>
      <c r="AB488" s="325"/>
      <c r="AC488" s="45"/>
      <c r="AD488" s="324"/>
      <c r="AE488" s="325"/>
      <c r="AF488" s="325"/>
      <c r="AG488" s="45"/>
      <c r="AH488" s="450">
        <f>AH470+AH472+AH474+AH476+AH478+AH480+AH482+AH484+AH486</f>
        <v>0</v>
      </c>
      <c r="AI488" s="451"/>
      <c r="AJ488" s="451"/>
      <c r="AK488" s="452"/>
      <c r="AL488" s="72"/>
      <c r="AM488" s="73"/>
      <c r="AN488" s="450">
        <f>AN470+AN472+AN474+AN476+AN478+AN480+AN482+AN484+AN486</f>
        <v>0</v>
      </c>
      <c r="AO488" s="451"/>
      <c r="AP488" s="451"/>
      <c r="AQ488" s="451"/>
      <c r="AR488" s="451"/>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x14ac:dyDescent="0.15">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3"/>
      <c r="X489" s="453"/>
      <c r="Y489" s="454"/>
      <c r="Z489" s="561">
        <f>Z471+Z473+Z475+Z477+Z479+Z481+Z483+Z485+Z487</f>
        <v>0</v>
      </c>
      <c r="AA489" s="453"/>
      <c r="AB489" s="453"/>
      <c r="AC489" s="453"/>
      <c r="AD489" s="561">
        <f>AD471+AD473+AD475+AD477+AD479+AD481+AD483+AD485+AD487</f>
        <v>0</v>
      </c>
      <c r="AE489" s="453"/>
      <c r="AF489" s="453"/>
      <c r="AG489" s="453"/>
      <c r="AH489" s="561">
        <f>AY489</f>
        <v>0</v>
      </c>
      <c r="AI489" s="453"/>
      <c r="AJ489" s="453"/>
      <c r="AK489" s="453"/>
      <c r="AL489" s="331"/>
      <c r="AM489" s="332"/>
      <c r="AN489" s="561">
        <f>BB489</f>
        <v>0</v>
      </c>
      <c r="AO489" s="453"/>
      <c r="AP489" s="453"/>
      <c r="AQ489" s="453"/>
      <c r="AR489" s="453"/>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x14ac:dyDescent="0.15">
      <c r="B490" s="481"/>
      <c r="C490" s="482"/>
      <c r="D490" s="482"/>
      <c r="E490" s="483"/>
      <c r="F490" s="490"/>
      <c r="G490" s="491"/>
      <c r="H490" s="491"/>
      <c r="I490" s="491"/>
      <c r="J490" s="491"/>
      <c r="K490" s="491"/>
      <c r="L490" s="491"/>
      <c r="M490" s="491"/>
      <c r="N490" s="492"/>
      <c r="O490" s="481"/>
      <c r="P490" s="482"/>
      <c r="Q490" s="482"/>
      <c r="R490" s="482"/>
      <c r="S490" s="482"/>
      <c r="T490" s="482"/>
      <c r="U490" s="483"/>
      <c r="V490" s="422"/>
      <c r="W490" s="423"/>
      <c r="X490" s="423"/>
      <c r="Y490" s="472"/>
      <c r="Z490" s="422"/>
      <c r="AA490" s="423"/>
      <c r="AB490" s="423"/>
      <c r="AC490" s="423"/>
      <c r="AD490" s="422"/>
      <c r="AE490" s="423"/>
      <c r="AF490" s="423"/>
      <c r="AG490" s="423"/>
      <c r="AH490" s="422">
        <f>AZ490</f>
        <v>0</v>
      </c>
      <c r="AI490" s="423"/>
      <c r="AJ490" s="423"/>
      <c r="AK490" s="472"/>
      <c r="AL490" s="329"/>
      <c r="AM490" s="330"/>
      <c r="AN490" s="422">
        <f>BC490</f>
        <v>0</v>
      </c>
      <c r="AO490" s="423"/>
      <c r="AP490" s="423"/>
      <c r="AQ490" s="423"/>
      <c r="AR490" s="423"/>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x14ac:dyDescent="0.15">
      <c r="AD491" s="1" t="str">
        <f>IF(AND($F488="",$V488+$V489&gt;0),"事業の種類を選択してください。","")</f>
        <v/>
      </c>
      <c r="AE491" s="1"/>
      <c r="AF491" s="1"/>
      <c r="AG491" s="1"/>
      <c r="AH491" s="1"/>
      <c r="AI491" s="1"/>
      <c r="AJ491" s="1"/>
      <c r="AK491" s="1"/>
      <c r="AL491" s="1"/>
      <c r="AM491" s="1"/>
      <c r="AN491" s="441">
        <f>IF(AN488=0,0,AN488+IF(AN490=0,AN489,AN490))</f>
        <v>0</v>
      </c>
      <c r="AO491" s="441"/>
      <c r="AP491" s="441"/>
      <c r="AQ491" s="441"/>
      <c r="AR491" s="441"/>
      <c r="AS491" s="60"/>
      <c r="AT491" s="60"/>
      <c r="AU491" s="60"/>
      <c r="AW491" s="59"/>
      <c r="AX491" s="288"/>
      <c r="AY491" s="288"/>
      <c r="AZ491" s="288"/>
      <c r="BA491" s="288"/>
      <c r="BB491" s="288"/>
      <c r="BC491" s="288"/>
      <c r="BD491" s="240"/>
      <c r="BE491" s="240"/>
    </row>
    <row r="492" spans="2:65" s="36" customFormat="1" ht="31.5" customHeight="1" x14ac:dyDescent="0.15">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x14ac:dyDescent="0.15">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x14ac:dyDescent="0.15">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x14ac:dyDescent="0.15">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x14ac:dyDescent="0.15">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x14ac:dyDescent="0.15">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x14ac:dyDescent="0.15">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x14ac:dyDescent="0.15">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x14ac:dyDescent="0.15">
      <c r="L500" s="60"/>
      <c r="M500" s="64"/>
      <c r="N500" s="64"/>
      <c r="O500" s="64"/>
      <c r="P500" s="64"/>
      <c r="Q500" s="64"/>
      <c r="R500" s="64"/>
      <c r="S500" s="64"/>
      <c r="T500" s="65"/>
      <c r="U500" s="65"/>
      <c r="V500" s="65"/>
      <c r="W500" s="65"/>
      <c r="X500" s="65"/>
      <c r="Y500" s="65"/>
      <c r="Z500" s="65"/>
      <c r="AA500" s="64"/>
      <c r="AB500" s="64"/>
      <c r="AC500" s="64"/>
      <c r="AL500" s="63"/>
      <c r="AM500" s="407" t="s">
        <v>335</v>
      </c>
      <c r="AN500" s="408"/>
      <c r="AO500" s="408"/>
      <c r="AP500" s="409"/>
      <c r="AW500" s="59"/>
      <c r="AX500" s="288"/>
      <c r="AY500" s="288"/>
      <c r="AZ500" s="288"/>
      <c r="BA500" s="288"/>
      <c r="BB500" s="288"/>
      <c r="BC500" s="288"/>
      <c r="BD500" s="240"/>
      <c r="BE500" s="240"/>
    </row>
    <row r="501" spans="2:65" s="36" customFormat="1" ht="12.75" customHeight="1" x14ac:dyDescent="0.15">
      <c r="L501" s="60"/>
      <c r="M501" s="64"/>
      <c r="N501" s="64"/>
      <c r="O501" s="64"/>
      <c r="P501" s="64"/>
      <c r="Q501" s="64"/>
      <c r="R501" s="64"/>
      <c r="S501" s="64"/>
      <c r="T501" s="65"/>
      <c r="U501" s="65"/>
      <c r="V501" s="65"/>
      <c r="W501" s="65"/>
      <c r="X501" s="65"/>
      <c r="Y501" s="65"/>
      <c r="Z501" s="65"/>
      <c r="AA501" s="64"/>
      <c r="AB501" s="64"/>
      <c r="AC501" s="64"/>
      <c r="AL501" s="63"/>
      <c r="AM501" s="410"/>
      <c r="AN501" s="411"/>
      <c r="AO501" s="411"/>
      <c r="AP501" s="412"/>
      <c r="AW501" s="59"/>
      <c r="AX501" s="288"/>
      <c r="AY501" s="288"/>
      <c r="AZ501" s="288"/>
      <c r="BA501" s="288"/>
      <c r="BB501" s="288"/>
      <c r="BC501" s="288"/>
      <c r="BD501" s="240"/>
      <c r="BE501" s="240"/>
    </row>
    <row r="502" spans="2:65" s="36" customFormat="1" ht="12.75" customHeight="1" x14ac:dyDescent="0.15">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x14ac:dyDescent="0.15">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x14ac:dyDescent="0.15">
      <c r="B504" s="533" t="s">
        <v>2</v>
      </c>
      <c r="C504" s="534"/>
      <c r="D504" s="534"/>
      <c r="E504" s="534"/>
      <c r="F504" s="534"/>
      <c r="G504" s="534"/>
      <c r="H504" s="534"/>
      <c r="I504" s="534"/>
      <c r="J504" s="536" t="s">
        <v>10</v>
      </c>
      <c r="K504" s="536"/>
      <c r="L504" s="66" t="s">
        <v>3</v>
      </c>
      <c r="M504" s="536" t="s">
        <v>11</v>
      </c>
      <c r="N504" s="536"/>
      <c r="O504" s="537" t="s">
        <v>12</v>
      </c>
      <c r="P504" s="536"/>
      <c r="Q504" s="536"/>
      <c r="R504" s="536"/>
      <c r="S504" s="536"/>
      <c r="T504" s="536"/>
      <c r="U504" s="536" t="s">
        <v>13</v>
      </c>
      <c r="V504" s="536"/>
      <c r="W504" s="536"/>
      <c r="X504" s="60"/>
      <c r="Y504" s="60"/>
      <c r="Z504" s="60"/>
      <c r="AA504" s="60"/>
      <c r="AB504" s="60"/>
      <c r="AC504" s="60"/>
      <c r="AD504" s="37"/>
      <c r="AE504" s="37"/>
      <c r="AF504" s="37"/>
      <c r="AG504" s="37"/>
      <c r="AH504" s="37"/>
      <c r="AI504" s="37"/>
      <c r="AJ504" s="37"/>
      <c r="AK504" s="60"/>
      <c r="AL504" s="560">
        <f ca="1">$AL$9</f>
        <v>30</v>
      </c>
      <c r="AM504" s="414"/>
      <c r="AN504" s="670" t="s">
        <v>4</v>
      </c>
      <c r="AO504" s="670"/>
      <c r="AP504" s="414">
        <v>13</v>
      </c>
      <c r="AQ504" s="414"/>
      <c r="AR504" s="419" t="s">
        <v>5</v>
      </c>
      <c r="AS504" s="543"/>
      <c r="AT504" s="60"/>
      <c r="AU504" s="60"/>
      <c r="AW504" s="59"/>
      <c r="AX504" s="288"/>
      <c r="AY504" s="288"/>
      <c r="AZ504" s="288"/>
      <c r="BA504" s="288"/>
      <c r="BB504" s="288"/>
      <c r="BC504" s="288"/>
      <c r="BD504" s="240"/>
      <c r="BE504" s="240"/>
    </row>
    <row r="505" spans="2:65" s="36" customFormat="1" ht="13.5" customHeight="1" x14ac:dyDescent="0.15">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60"/>
      <c r="Y505" s="60"/>
      <c r="Z505" s="60"/>
      <c r="AA505" s="60"/>
      <c r="AB505" s="60"/>
      <c r="AC505" s="60"/>
      <c r="AD505" s="37"/>
      <c r="AE505" s="37"/>
      <c r="AF505" s="37"/>
      <c r="AG505" s="37"/>
      <c r="AH505" s="37"/>
      <c r="AI505" s="37"/>
      <c r="AJ505" s="37"/>
      <c r="AK505" s="60"/>
      <c r="AL505" s="415"/>
      <c r="AM505" s="416"/>
      <c r="AN505" s="671"/>
      <c r="AO505" s="671"/>
      <c r="AP505" s="416"/>
      <c r="AQ505" s="416"/>
      <c r="AR505" s="420"/>
      <c r="AS505" s="544"/>
      <c r="AT505" s="60"/>
      <c r="AU505" s="60"/>
      <c r="AW505" s="59"/>
      <c r="AX505" s="288"/>
      <c r="AY505" s="288"/>
      <c r="AZ505" s="288"/>
      <c r="BA505" s="288"/>
      <c r="BB505" s="288"/>
      <c r="BC505" s="288"/>
      <c r="BD505" s="240"/>
      <c r="BE505" s="240"/>
    </row>
    <row r="506" spans="2:65" s="36" customFormat="1" ht="9" customHeight="1" x14ac:dyDescent="0.15">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60"/>
      <c r="Y506" s="60"/>
      <c r="Z506" s="60"/>
      <c r="AA506" s="60"/>
      <c r="AB506" s="60"/>
      <c r="AC506" s="60"/>
      <c r="AD506" s="37"/>
      <c r="AE506" s="37"/>
      <c r="AF506" s="37"/>
      <c r="AG506" s="37"/>
      <c r="AH506" s="37"/>
      <c r="AI506" s="37"/>
      <c r="AJ506" s="37"/>
      <c r="AK506" s="60"/>
      <c r="AL506" s="417"/>
      <c r="AM506" s="418"/>
      <c r="AN506" s="672"/>
      <c r="AO506" s="672"/>
      <c r="AP506" s="418"/>
      <c r="AQ506" s="418"/>
      <c r="AR506" s="421"/>
      <c r="AS506" s="545"/>
      <c r="AT506" s="60"/>
      <c r="AU506" s="60"/>
      <c r="AW506" s="59"/>
      <c r="AX506" s="288"/>
      <c r="AY506" s="288"/>
      <c r="AZ506" s="288"/>
      <c r="BA506" s="288"/>
      <c r="BB506" s="288"/>
      <c r="BC506" s="288"/>
      <c r="BD506" s="240"/>
      <c r="BE506" s="240"/>
    </row>
    <row r="507" spans="2:65" s="36" customFormat="1" ht="6" customHeight="1" x14ac:dyDescent="0.15">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x14ac:dyDescent="0.15">
      <c r="B508" s="499" t="s">
        <v>54</v>
      </c>
      <c r="C508" s="500"/>
      <c r="D508" s="500"/>
      <c r="E508" s="500"/>
      <c r="F508" s="500"/>
      <c r="G508" s="500"/>
      <c r="H508" s="500"/>
      <c r="I508" s="501"/>
      <c r="J508" s="499" t="s">
        <v>6</v>
      </c>
      <c r="K508" s="500"/>
      <c r="L508" s="500"/>
      <c r="M508" s="500"/>
      <c r="N508" s="508"/>
      <c r="O508" s="511" t="s">
        <v>55</v>
      </c>
      <c r="P508" s="500"/>
      <c r="Q508" s="500"/>
      <c r="R508" s="500"/>
      <c r="S508" s="500"/>
      <c r="T508" s="500"/>
      <c r="U508" s="501"/>
      <c r="V508" s="67" t="s">
        <v>56</v>
      </c>
      <c r="W508" s="68"/>
      <c r="X508" s="68"/>
      <c r="Y508" s="514" t="s">
        <v>57</v>
      </c>
      <c r="Z508" s="514"/>
      <c r="AA508" s="514"/>
      <c r="AB508" s="514"/>
      <c r="AC508" s="514"/>
      <c r="AD508" s="514"/>
      <c r="AE508" s="514"/>
      <c r="AF508" s="514"/>
      <c r="AG508" s="514"/>
      <c r="AH508" s="514"/>
      <c r="AI508" s="68"/>
      <c r="AJ508" s="68"/>
      <c r="AK508" s="69"/>
      <c r="AL508" s="562" t="s">
        <v>285</v>
      </c>
      <c r="AM508" s="562"/>
      <c r="AN508" s="426" t="s">
        <v>34</v>
      </c>
      <c r="AO508" s="426"/>
      <c r="AP508" s="426"/>
      <c r="AQ508" s="426"/>
      <c r="AR508" s="426"/>
      <c r="AS508" s="427"/>
      <c r="AT508" s="60"/>
      <c r="AU508" s="60"/>
      <c r="AW508" s="59"/>
      <c r="AX508" s="288"/>
      <c r="AY508" s="288"/>
      <c r="AZ508" s="288"/>
      <c r="BA508" s="288"/>
      <c r="BB508" s="288"/>
      <c r="BC508" s="288"/>
      <c r="BD508" s="240"/>
      <c r="BE508" s="240"/>
    </row>
    <row r="509" spans="2:65" s="36" customFormat="1" ht="13.5" customHeight="1" x14ac:dyDescent="0.15">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9"/>
      <c r="X509" s="659"/>
      <c r="Y509" s="660"/>
      <c r="Z509" s="569" t="s">
        <v>16</v>
      </c>
      <c r="AA509" s="570"/>
      <c r="AB509" s="570"/>
      <c r="AC509" s="571"/>
      <c r="AD509" s="664" t="s">
        <v>17</v>
      </c>
      <c r="AE509" s="665"/>
      <c r="AF509" s="665"/>
      <c r="AG509" s="666"/>
      <c r="AH509" s="552" t="s">
        <v>145</v>
      </c>
      <c r="AI509" s="553"/>
      <c r="AJ509" s="553"/>
      <c r="AK509" s="554"/>
      <c r="AL509" s="558" t="s">
        <v>286</v>
      </c>
      <c r="AM509" s="558"/>
      <c r="AN509" s="428" t="s">
        <v>19</v>
      </c>
      <c r="AO509" s="429"/>
      <c r="AP509" s="429"/>
      <c r="AQ509" s="429"/>
      <c r="AR509" s="430"/>
      <c r="AS509" s="431"/>
      <c r="AT509" s="60"/>
      <c r="AU509" s="60"/>
      <c r="AW509" s="59"/>
      <c r="AX509" s="288"/>
      <c r="AY509" s="351" t="s">
        <v>312</v>
      </c>
      <c r="AZ509" s="351" t="s">
        <v>312</v>
      </c>
      <c r="BA509" s="351" t="s">
        <v>310</v>
      </c>
      <c r="BB509" s="432" t="s">
        <v>311</v>
      </c>
      <c r="BC509" s="433"/>
      <c r="BD509" s="240"/>
      <c r="BE509" s="240"/>
    </row>
    <row r="510" spans="2:65" s="36" customFormat="1" ht="13.5" customHeight="1" x14ac:dyDescent="0.15">
      <c r="B510" s="505"/>
      <c r="C510" s="506"/>
      <c r="D510" s="506"/>
      <c r="E510" s="506"/>
      <c r="F510" s="506"/>
      <c r="G510" s="506"/>
      <c r="H510" s="506"/>
      <c r="I510" s="507"/>
      <c r="J510" s="505"/>
      <c r="K510" s="506"/>
      <c r="L510" s="506"/>
      <c r="M510" s="506"/>
      <c r="N510" s="510"/>
      <c r="O510" s="513"/>
      <c r="P510" s="506"/>
      <c r="Q510" s="506"/>
      <c r="R510" s="506"/>
      <c r="S510" s="506"/>
      <c r="T510" s="506"/>
      <c r="U510" s="507"/>
      <c r="V510" s="661"/>
      <c r="W510" s="662"/>
      <c r="X510" s="662"/>
      <c r="Y510" s="663"/>
      <c r="Z510" s="572"/>
      <c r="AA510" s="573"/>
      <c r="AB510" s="573"/>
      <c r="AC510" s="574"/>
      <c r="AD510" s="667"/>
      <c r="AE510" s="668"/>
      <c r="AF510" s="668"/>
      <c r="AG510" s="669"/>
      <c r="AH510" s="555"/>
      <c r="AI510" s="556"/>
      <c r="AJ510" s="556"/>
      <c r="AK510" s="557"/>
      <c r="AL510" s="559"/>
      <c r="AM510" s="559"/>
      <c r="AN510" s="458"/>
      <c r="AO510" s="458"/>
      <c r="AP510" s="458"/>
      <c r="AQ510" s="458"/>
      <c r="AR510" s="458"/>
      <c r="AS510" s="459"/>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x14ac:dyDescent="0.15">
      <c r="B511" s="460"/>
      <c r="C511" s="461"/>
      <c r="D511" s="461"/>
      <c r="E511" s="461"/>
      <c r="F511" s="461"/>
      <c r="G511" s="461"/>
      <c r="H511" s="461"/>
      <c r="I511" s="462"/>
      <c r="J511" s="460"/>
      <c r="K511" s="461"/>
      <c r="L511" s="461"/>
      <c r="M511" s="461"/>
      <c r="N511" s="466"/>
      <c r="O511" s="395"/>
      <c r="P511" s="398" t="s">
        <v>0</v>
      </c>
      <c r="Q511" s="393"/>
      <c r="R511" s="386" t="s">
        <v>1</v>
      </c>
      <c r="S511" s="199"/>
      <c r="T511" s="468" t="s">
        <v>60</v>
      </c>
      <c r="U511" s="469"/>
      <c r="V511" s="473"/>
      <c r="W511" s="474"/>
      <c r="X511" s="474"/>
      <c r="Y511" s="78" t="s">
        <v>8</v>
      </c>
      <c r="Z511" s="47"/>
      <c r="AA511" s="48"/>
      <c r="AB511" s="48"/>
      <c r="AC511" s="46" t="s">
        <v>8</v>
      </c>
      <c r="AD511" s="47"/>
      <c r="AE511" s="48"/>
      <c r="AF511" s="48"/>
      <c r="AG511" s="49" t="s">
        <v>8</v>
      </c>
      <c r="AH511" s="450">
        <f>IF(V511="賃金で算定",V512+Z512-AD512,0)</f>
        <v>0</v>
      </c>
      <c r="AI511" s="451"/>
      <c r="AJ511" s="451"/>
      <c r="AK511" s="452"/>
      <c r="AL511" s="70"/>
      <c r="AM511" s="71"/>
      <c r="AN511" s="424"/>
      <c r="AO511" s="425"/>
      <c r="AP511" s="425"/>
      <c r="AQ511" s="425"/>
      <c r="AR511" s="42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x14ac:dyDescent="0.15">
      <c r="B512" s="463"/>
      <c r="C512" s="464"/>
      <c r="D512" s="464"/>
      <c r="E512" s="464"/>
      <c r="F512" s="464"/>
      <c r="G512" s="464"/>
      <c r="H512" s="464"/>
      <c r="I512" s="465"/>
      <c r="J512" s="463"/>
      <c r="K512" s="464"/>
      <c r="L512" s="464"/>
      <c r="M512" s="464"/>
      <c r="N512" s="467"/>
      <c r="O512" s="396"/>
      <c r="P512" s="392" t="s">
        <v>0</v>
      </c>
      <c r="Q512" s="394"/>
      <c r="R512" s="37" t="s">
        <v>1</v>
      </c>
      <c r="S512" s="202"/>
      <c r="T512" s="470" t="s">
        <v>61</v>
      </c>
      <c r="U512" s="471"/>
      <c r="V512" s="493"/>
      <c r="W512" s="494"/>
      <c r="X512" s="494"/>
      <c r="Y512" s="495"/>
      <c r="Z512" s="521"/>
      <c r="AA512" s="522"/>
      <c r="AB512" s="522"/>
      <c r="AC512" s="522"/>
      <c r="AD512" s="493">
        <v>0</v>
      </c>
      <c r="AE512" s="494"/>
      <c r="AF512" s="494"/>
      <c r="AG512" s="495"/>
      <c r="AH512" s="453">
        <f>IF(V511="賃金で算定",0,V512+Z512-AD512)</f>
        <v>0</v>
      </c>
      <c r="AI512" s="453"/>
      <c r="AJ512" s="453"/>
      <c r="AK512" s="454"/>
      <c r="AL512" s="456">
        <f>IF(V511="賃金で算定","賃金で算定",IF(OR(V512=0,$F529="",AV511=""),0,IF(AW511="昔",VLOOKUP($F529,労務比率,AX511,FALSE),IF(AW511="上",VLOOKUP($F529,労務比率,AX511,FALSE),IF(AW511="中",VLOOKUP($F529,労務比率,AX511,FALSE),VLOOKUP($F529,労務比率,AX511,FALSE))))))</f>
        <v>0</v>
      </c>
      <c r="AM512" s="457"/>
      <c r="AN512" s="422">
        <f>IF(V511="賃金で算定",0,INT(AH512*AL512/100))</f>
        <v>0</v>
      </c>
      <c r="AO512" s="423"/>
      <c r="AP512" s="423"/>
      <c r="AQ512" s="423"/>
      <c r="AR512" s="423"/>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x14ac:dyDescent="0.15">
      <c r="B513" s="460"/>
      <c r="C513" s="461"/>
      <c r="D513" s="461"/>
      <c r="E513" s="461"/>
      <c r="F513" s="461"/>
      <c r="G513" s="461"/>
      <c r="H513" s="461"/>
      <c r="I513" s="462"/>
      <c r="J513" s="460"/>
      <c r="K513" s="461"/>
      <c r="L513" s="461"/>
      <c r="M513" s="461"/>
      <c r="N513" s="466"/>
      <c r="O513" s="395"/>
      <c r="P513" s="398" t="s">
        <v>48</v>
      </c>
      <c r="Q513" s="393"/>
      <c r="R513" s="386" t="s">
        <v>49</v>
      </c>
      <c r="S513" s="199"/>
      <c r="T513" s="468" t="s">
        <v>50</v>
      </c>
      <c r="U513" s="469"/>
      <c r="V513" s="473"/>
      <c r="W513" s="474"/>
      <c r="X513" s="474"/>
      <c r="Y513" s="79"/>
      <c r="Z513" s="43"/>
      <c r="AA513" s="44"/>
      <c r="AB513" s="44"/>
      <c r="AC513" s="45"/>
      <c r="AD513" s="43"/>
      <c r="AE513" s="44"/>
      <c r="AF513" s="44"/>
      <c r="AG513" s="50"/>
      <c r="AH513" s="450">
        <f>IF(V513="賃金で算定",V514+Z514-AD514,0)</f>
        <v>0</v>
      </c>
      <c r="AI513" s="451"/>
      <c r="AJ513" s="451"/>
      <c r="AK513" s="452"/>
      <c r="AL513" s="70"/>
      <c r="AM513" s="71"/>
      <c r="AN513" s="424"/>
      <c r="AO513" s="425"/>
      <c r="AP513" s="425"/>
      <c r="AQ513" s="425"/>
      <c r="AR513" s="425"/>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x14ac:dyDescent="0.15">
      <c r="B514" s="463"/>
      <c r="C514" s="464"/>
      <c r="D514" s="464"/>
      <c r="E514" s="464"/>
      <c r="F514" s="464"/>
      <c r="G514" s="464"/>
      <c r="H514" s="464"/>
      <c r="I514" s="465"/>
      <c r="J514" s="463"/>
      <c r="K514" s="464"/>
      <c r="L514" s="464"/>
      <c r="M514" s="464"/>
      <c r="N514" s="467"/>
      <c r="O514" s="396"/>
      <c r="P514" s="399" t="s">
        <v>48</v>
      </c>
      <c r="Q514" s="394"/>
      <c r="R514" s="387" t="s">
        <v>49</v>
      </c>
      <c r="S514" s="202"/>
      <c r="T514" s="470" t="s">
        <v>51</v>
      </c>
      <c r="U514" s="471"/>
      <c r="V514" s="493"/>
      <c r="W514" s="494"/>
      <c r="X514" s="494"/>
      <c r="Y514" s="495"/>
      <c r="Z514" s="521"/>
      <c r="AA514" s="522"/>
      <c r="AB514" s="522"/>
      <c r="AC514" s="522"/>
      <c r="AD514" s="493">
        <v>0</v>
      </c>
      <c r="AE514" s="494"/>
      <c r="AF514" s="494"/>
      <c r="AG514" s="495"/>
      <c r="AH514" s="453">
        <f>IF(V513="賃金で算定",0,V514+Z514-AD514)</f>
        <v>0</v>
      </c>
      <c r="AI514" s="453"/>
      <c r="AJ514" s="453"/>
      <c r="AK514" s="454"/>
      <c r="AL514" s="456">
        <f>IF(V513="賃金で算定","賃金で算定",IF(OR(V514=0,$F529="",AV513=""),0,IF(AW513="昔",VLOOKUP($F529,労務比率,AX513,FALSE),IF(AW513="上",VLOOKUP($F529,労務比率,AX513,FALSE),IF(AW513="中",VLOOKUP($F529,労務比率,AX513,FALSE),VLOOKUP($F529,労務比率,AX513,FALSE))))))</f>
        <v>0</v>
      </c>
      <c r="AM514" s="457"/>
      <c r="AN514" s="422">
        <f>IF(V513="賃金で算定",0,INT(AH514*AL514/100))</f>
        <v>0</v>
      </c>
      <c r="AO514" s="423"/>
      <c r="AP514" s="423"/>
      <c r="AQ514" s="423"/>
      <c r="AR514" s="423"/>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x14ac:dyDescent="0.15">
      <c r="B515" s="460"/>
      <c r="C515" s="461"/>
      <c r="D515" s="461"/>
      <c r="E515" s="461"/>
      <c r="F515" s="461"/>
      <c r="G515" s="461"/>
      <c r="H515" s="461"/>
      <c r="I515" s="462"/>
      <c r="J515" s="460"/>
      <c r="K515" s="461"/>
      <c r="L515" s="461"/>
      <c r="M515" s="461"/>
      <c r="N515" s="466"/>
      <c r="O515" s="395"/>
      <c r="P515" s="398" t="s">
        <v>48</v>
      </c>
      <c r="Q515" s="393"/>
      <c r="R515" s="386" t="s">
        <v>49</v>
      </c>
      <c r="S515" s="199"/>
      <c r="T515" s="468" t="s">
        <v>50</v>
      </c>
      <c r="U515" s="469"/>
      <c r="V515" s="473"/>
      <c r="W515" s="474"/>
      <c r="X515" s="474"/>
      <c r="Y515" s="79"/>
      <c r="Z515" s="43"/>
      <c r="AA515" s="44"/>
      <c r="AB515" s="44"/>
      <c r="AC515" s="45"/>
      <c r="AD515" s="43"/>
      <c r="AE515" s="44"/>
      <c r="AF515" s="44"/>
      <c r="AG515" s="50"/>
      <c r="AH515" s="450">
        <f>IF(V515="賃金で算定",V516+Z516-AD516,0)</f>
        <v>0</v>
      </c>
      <c r="AI515" s="451"/>
      <c r="AJ515" s="451"/>
      <c r="AK515" s="452"/>
      <c r="AL515" s="70"/>
      <c r="AM515" s="71"/>
      <c r="AN515" s="424"/>
      <c r="AO515" s="425"/>
      <c r="AP515" s="425"/>
      <c r="AQ515" s="425"/>
      <c r="AR515" s="425"/>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x14ac:dyDescent="0.15">
      <c r="B516" s="463"/>
      <c r="C516" s="464"/>
      <c r="D516" s="464"/>
      <c r="E516" s="464"/>
      <c r="F516" s="464"/>
      <c r="G516" s="464"/>
      <c r="H516" s="464"/>
      <c r="I516" s="465"/>
      <c r="J516" s="463"/>
      <c r="K516" s="464"/>
      <c r="L516" s="464"/>
      <c r="M516" s="464"/>
      <c r="N516" s="467"/>
      <c r="O516" s="396"/>
      <c r="P516" s="399" t="s">
        <v>48</v>
      </c>
      <c r="Q516" s="394"/>
      <c r="R516" s="387" t="s">
        <v>49</v>
      </c>
      <c r="S516" s="202"/>
      <c r="T516" s="470" t="s">
        <v>51</v>
      </c>
      <c r="U516" s="471"/>
      <c r="V516" s="493"/>
      <c r="W516" s="494"/>
      <c r="X516" s="494"/>
      <c r="Y516" s="495"/>
      <c r="Z516" s="493"/>
      <c r="AA516" s="494"/>
      <c r="AB516" s="494"/>
      <c r="AC516" s="494"/>
      <c r="AD516" s="493">
        <v>0</v>
      </c>
      <c r="AE516" s="494"/>
      <c r="AF516" s="494"/>
      <c r="AG516" s="495"/>
      <c r="AH516" s="453">
        <f>IF(V515="賃金で算定",0,V516+Z516-AD516)</f>
        <v>0</v>
      </c>
      <c r="AI516" s="453"/>
      <c r="AJ516" s="453"/>
      <c r="AK516" s="454"/>
      <c r="AL516" s="456">
        <f>IF(V515="賃金で算定","賃金で算定",IF(OR(V516=0,$F529="",AV515=""),0,IF(AW515="昔",VLOOKUP($F529,労務比率,AX515,FALSE),IF(AW515="上",VLOOKUP($F529,労務比率,AX515,FALSE),IF(AW515="中",VLOOKUP($F529,労務比率,AX515,FALSE),VLOOKUP($F529,労務比率,AX515,FALSE))))))</f>
        <v>0</v>
      </c>
      <c r="AM516" s="457"/>
      <c r="AN516" s="422">
        <f>IF(V515="賃金で算定",0,INT(AH516*AL516/100))</f>
        <v>0</v>
      </c>
      <c r="AO516" s="423"/>
      <c r="AP516" s="423"/>
      <c r="AQ516" s="423"/>
      <c r="AR516" s="423"/>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x14ac:dyDescent="0.15">
      <c r="B517" s="460"/>
      <c r="C517" s="461"/>
      <c r="D517" s="461"/>
      <c r="E517" s="461"/>
      <c r="F517" s="461"/>
      <c r="G517" s="461"/>
      <c r="H517" s="461"/>
      <c r="I517" s="462"/>
      <c r="J517" s="460"/>
      <c r="K517" s="461"/>
      <c r="L517" s="461"/>
      <c r="M517" s="461"/>
      <c r="N517" s="466"/>
      <c r="O517" s="395"/>
      <c r="P517" s="398" t="s">
        <v>48</v>
      </c>
      <c r="Q517" s="393"/>
      <c r="R517" s="386" t="s">
        <v>49</v>
      </c>
      <c r="S517" s="199"/>
      <c r="T517" s="468" t="s">
        <v>50</v>
      </c>
      <c r="U517" s="469"/>
      <c r="V517" s="473"/>
      <c r="W517" s="474"/>
      <c r="X517" s="474"/>
      <c r="Y517" s="80"/>
      <c r="Z517" s="39"/>
      <c r="AA517" s="40"/>
      <c r="AB517" s="40"/>
      <c r="AC517" s="51"/>
      <c r="AD517" s="39"/>
      <c r="AE517" s="40"/>
      <c r="AF517" s="40"/>
      <c r="AG517" s="52"/>
      <c r="AH517" s="450">
        <f>IF(V517="賃金で算定",V518+Z518-AD518,0)</f>
        <v>0</v>
      </c>
      <c r="AI517" s="451"/>
      <c r="AJ517" s="451"/>
      <c r="AK517" s="452"/>
      <c r="AL517" s="70"/>
      <c r="AM517" s="71"/>
      <c r="AN517" s="424"/>
      <c r="AO517" s="425"/>
      <c r="AP517" s="425"/>
      <c r="AQ517" s="425"/>
      <c r="AR517" s="425"/>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x14ac:dyDescent="0.15">
      <c r="B518" s="463"/>
      <c r="C518" s="464"/>
      <c r="D518" s="464"/>
      <c r="E518" s="464"/>
      <c r="F518" s="464"/>
      <c r="G518" s="464"/>
      <c r="H518" s="464"/>
      <c r="I518" s="465"/>
      <c r="J518" s="463"/>
      <c r="K518" s="464"/>
      <c r="L518" s="464"/>
      <c r="M518" s="464"/>
      <c r="N518" s="467"/>
      <c r="O518" s="396"/>
      <c r="P518" s="399" t="s">
        <v>48</v>
      </c>
      <c r="Q518" s="394"/>
      <c r="R518" s="387" t="s">
        <v>49</v>
      </c>
      <c r="S518" s="202"/>
      <c r="T518" s="470" t="s">
        <v>51</v>
      </c>
      <c r="U518" s="471"/>
      <c r="V518" s="493"/>
      <c r="W518" s="494"/>
      <c r="X518" s="494"/>
      <c r="Y518" s="495"/>
      <c r="Z518" s="521"/>
      <c r="AA518" s="522"/>
      <c r="AB518" s="522"/>
      <c r="AC518" s="522"/>
      <c r="AD518" s="493">
        <v>0</v>
      </c>
      <c r="AE518" s="494"/>
      <c r="AF518" s="494"/>
      <c r="AG518" s="495"/>
      <c r="AH518" s="453">
        <f>IF(V517="賃金で算定",0,V518+Z518-AD518)</f>
        <v>0</v>
      </c>
      <c r="AI518" s="453"/>
      <c r="AJ518" s="453"/>
      <c r="AK518" s="454"/>
      <c r="AL518" s="456">
        <f>IF(V517="賃金で算定","賃金で算定",IF(OR(V518=0,$F529="",AV517=""),0,IF(AW517="昔",VLOOKUP($F529,労務比率,AX517,FALSE),IF(AW517="上",VLOOKUP($F529,労務比率,AX517,FALSE),IF(AW517="中",VLOOKUP($F529,労務比率,AX517,FALSE),VLOOKUP($F529,労務比率,AX517,FALSE))))))</f>
        <v>0</v>
      </c>
      <c r="AM518" s="457"/>
      <c r="AN518" s="422">
        <f>IF(V517="賃金で算定",0,INT(AH518*AL518/100))</f>
        <v>0</v>
      </c>
      <c r="AO518" s="423"/>
      <c r="AP518" s="423"/>
      <c r="AQ518" s="423"/>
      <c r="AR518" s="423"/>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x14ac:dyDescent="0.15">
      <c r="B519" s="460"/>
      <c r="C519" s="461"/>
      <c r="D519" s="461"/>
      <c r="E519" s="461"/>
      <c r="F519" s="461"/>
      <c r="G519" s="461"/>
      <c r="H519" s="461"/>
      <c r="I519" s="462"/>
      <c r="J519" s="460"/>
      <c r="K519" s="461"/>
      <c r="L519" s="461"/>
      <c r="M519" s="461"/>
      <c r="N519" s="466"/>
      <c r="O519" s="395"/>
      <c r="P519" s="398" t="s">
        <v>48</v>
      </c>
      <c r="Q519" s="393"/>
      <c r="R519" s="386" t="s">
        <v>49</v>
      </c>
      <c r="S519" s="199"/>
      <c r="T519" s="468" t="s">
        <v>50</v>
      </c>
      <c r="U519" s="469"/>
      <c r="V519" s="473"/>
      <c r="W519" s="474"/>
      <c r="X519" s="474"/>
      <c r="Y519" s="79"/>
      <c r="Z519" s="43"/>
      <c r="AA519" s="44"/>
      <c r="AB519" s="44"/>
      <c r="AC519" s="45"/>
      <c r="AD519" s="43"/>
      <c r="AE519" s="44"/>
      <c r="AF519" s="44"/>
      <c r="AG519" s="50"/>
      <c r="AH519" s="450">
        <f>IF(V519="賃金で算定",V520+Z520-AD520,0)</f>
        <v>0</v>
      </c>
      <c r="AI519" s="451"/>
      <c r="AJ519" s="451"/>
      <c r="AK519" s="452"/>
      <c r="AL519" s="70"/>
      <c r="AM519" s="71"/>
      <c r="AN519" s="424"/>
      <c r="AO519" s="425"/>
      <c r="AP519" s="425"/>
      <c r="AQ519" s="425"/>
      <c r="AR519" s="425"/>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x14ac:dyDescent="0.15">
      <c r="B520" s="463"/>
      <c r="C520" s="464"/>
      <c r="D520" s="464"/>
      <c r="E520" s="464"/>
      <c r="F520" s="464"/>
      <c r="G520" s="464"/>
      <c r="H520" s="464"/>
      <c r="I520" s="465"/>
      <c r="J520" s="463"/>
      <c r="K520" s="464"/>
      <c r="L520" s="464"/>
      <c r="M520" s="464"/>
      <c r="N520" s="467"/>
      <c r="O520" s="396"/>
      <c r="P520" s="399" t="s">
        <v>48</v>
      </c>
      <c r="Q520" s="394"/>
      <c r="R520" s="387" t="s">
        <v>49</v>
      </c>
      <c r="S520" s="202"/>
      <c r="T520" s="470" t="s">
        <v>51</v>
      </c>
      <c r="U520" s="471"/>
      <c r="V520" s="493"/>
      <c r="W520" s="494"/>
      <c r="X520" s="494"/>
      <c r="Y520" s="495"/>
      <c r="Z520" s="493"/>
      <c r="AA520" s="494"/>
      <c r="AB520" s="494"/>
      <c r="AC520" s="494"/>
      <c r="AD520" s="493">
        <v>0</v>
      </c>
      <c r="AE520" s="494"/>
      <c r="AF520" s="494"/>
      <c r="AG520" s="495"/>
      <c r="AH520" s="453">
        <f>IF(V519="賃金で算定",0,V520+Z520-AD520)</f>
        <v>0</v>
      </c>
      <c r="AI520" s="453"/>
      <c r="AJ520" s="453"/>
      <c r="AK520" s="454"/>
      <c r="AL520" s="456">
        <f>IF(V519="賃金で算定","賃金で算定",IF(OR(V520=0,$F529="",AV519=""),0,IF(AW519="昔",VLOOKUP($F529,労務比率,AX519,FALSE),IF(AW519="上",VLOOKUP($F529,労務比率,AX519,FALSE),IF(AW519="中",VLOOKUP($F529,労務比率,AX519,FALSE),VLOOKUP($F529,労務比率,AX519,FALSE))))))</f>
        <v>0</v>
      </c>
      <c r="AM520" s="457"/>
      <c r="AN520" s="422">
        <f>IF(V519="賃金で算定",0,INT(AH520*AL520/100))</f>
        <v>0</v>
      </c>
      <c r="AO520" s="423"/>
      <c r="AP520" s="423"/>
      <c r="AQ520" s="423"/>
      <c r="AR520" s="423"/>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x14ac:dyDescent="0.15">
      <c r="B521" s="460"/>
      <c r="C521" s="461"/>
      <c r="D521" s="461"/>
      <c r="E521" s="461"/>
      <c r="F521" s="461"/>
      <c r="G521" s="461"/>
      <c r="H521" s="461"/>
      <c r="I521" s="462"/>
      <c r="J521" s="460"/>
      <c r="K521" s="461"/>
      <c r="L521" s="461"/>
      <c r="M521" s="461"/>
      <c r="N521" s="466"/>
      <c r="O521" s="395"/>
      <c r="P521" s="398" t="s">
        <v>48</v>
      </c>
      <c r="Q521" s="393"/>
      <c r="R521" s="386" t="s">
        <v>49</v>
      </c>
      <c r="S521" s="199"/>
      <c r="T521" s="468" t="s">
        <v>50</v>
      </c>
      <c r="U521" s="469"/>
      <c r="V521" s="473"/>
      <c r="W521" s="474"/>
      <c r="X521" s="474"/>
      <c r="Y521" s="79"/>
      <c r="Z521" s="43"/>
      <c r="AA521" s="44"/>
      <c r="AB521" s="44"/>
      <c r="AC521" s="45"/>
      <c r="AD521" s="43"/>
      <c r="AE521" s="44"/>
      <c r="AF521" s="44"/>
      <c r="AG521" s="50"/>
      <c r="AH521" s="450">
        <f>IF(V521="賃金で算定",V522+Z522-AD522,0)</f>
        <v>0</v>
      </c>
      <c r="AI521" s="451"/>
      <c r="AJ521" s="451"/>
      <c r="AK521" s="452"/>
      <c r="AL521" s="70"/>
      <c r="AM521" s="71"/>
      <c r="AN521" s="424"/>
      <c r="AO521" s="425"/>
      <c r="AP521" s="425"/>
      <c r="AQ521" s="425"/>
      <c r="AR521" s="425"/>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x14ac:dyDescent="0.15">
      <c r="B522" s="463"/>
      <c r="C522" s="464"/>
      <c r="D522" s="464"/>
      <c r="E522" s="464"/>
      <c r="F522" s="464"/>
      <c r="G522" s="464"/>
      <c r="H522" s="464"/>
      <c r="I522" s="465"/>
      <c r="J522" s="463"/>
      <c r="K522" s="464"/>
      <c r="L522" s="464"/>
      <c r="M522" s="464"/>
      <c r="N522" s="467"/>
      <c r="O522" s="396"/>
      <c r="P522" s="399" t="s">
        <v>48</v>
      </c>
      <c r="Q522" s="394"/>
      <c r="R522" s="387" t="s">
        <v>49</v>
      </c>
      <c r="S522" s="202"/>
      <c r="T522" s="470" t="s">
        <v>51</v>
      </c>
      <c r="U522" s="471"/>
      <c r="V522" s="493"/>
      <c r="W522" s="494"/>
      <c r="X522" s="494"/>
      <c r="Y522" s="495"/>
      <c r="Z522" s="493"/>
      <c r="AA522" s="494"/>
      <c r="AB522" s="494"/>
      <c r="AC522" s="494"/>
      <c r="AD522" s="493">
        <v>0</v>
      </c>
      <c r="AE522" s="494"/>
      <c r="AF522" s="494"/>
      <c r="AG522" s="495"/>
      <c r="AH522" s="453">
        <f>IF(V521="賃金で算定",0,V522+Z522-AD522)</f>
        <v>0</v>
      </c>
      <c r="AI522" s="453"/>
      <c r="AJ522" s="453"/>
      <c r="AK522" s="454"/>
      <c r="AL522" s="456">
        <f>IF(V521="賃金で算定","賃金で算定",IF(OR(V522=0,$F529="",AV521=""),0,IF(AW521="昔",VLOOKUP($F529,労務比率,AX521,FALSE),IF(AW521="上",VLOOKUP($F529,労務比率,AX521,FALSE),IF(AW521="中",VLOOKUP($F529,労務比率,AX521,FALSE),VLOOKUP($F529,労務比率,AX521,FALSE))))))</f>
        <v>0</v>
      </c>
      <c r="AM522" s="457"/>
      <c r="AN522" s="422">
        <f>IF(V521="賃金で算定",0,INT(AH522*AL522/100))</f>
        <v>0</v>
      </c>
      <c r="AO522" s="423"/>
      <c r="AP522" s="423"/>
      <c r="AQ522" s="423"/>
      <c r="AR522" s="423"/>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x14ac:dyDescent="0.15">
      <c r="B523" s="460"/>
      <c r="C523" s="461"/>
      <c r="D523" s="461"/>
      <c r="E523" s="461"/>
      <c r="F523" s="461"/>
      <c r="G523" s="461"/>
      <c r="H523" s="461"/>
      <c r="I523" s="462"/>
      <c r="J523" s="460"/>
      <c r="K523" s="461"/>
      <c r="L523" s="461"/>
      <c r="M523" s="461"/>
      <c r="N523" s="466"/>
      <c r="O523" s="395"/>
      <c r="P523" s="398" t="s">
        <v>48</v>
      </c>
      <c r="Q523" s="393"/>
      <c r="R523" s="386" t="s">
        <v>49</v>
      </c>
      <c r="S523" s="199"/>
      <c r="T523" s="468" t="s">
        <v>50</v>
      </c>
      <c r="U523" s="469"/>
      <c r="V523" s="473"/>
      <c r="W523" s="474"/>
      <c r="X523" s="474"/>
      <c r="Y523" s="79"/>
      <c r="Z523" s="43"/>
      <c r="AA523" s="44"/>
      <c r="AB523" s="44"/>
      <c r="AC523" s="45"/>
      <c r="AD523" s="43"/>
      <c r="AE523" s="44"/>
      <c r="AF523" s="44"/>
      <c r="AG523" s="50"/>
      <c r="AH523" s="450">
        <f>IF(V523="賃金で算定",V524+Z524-AD524,0)</f>
        <v>0</v>
      </c>
      <c r="AI523" s="451"/>
      <c r="AJ523" s="451"/>
      <c r="AK523" s="452"/>
      <c r="AL523" s="70"/>
      <c r="AM523" s="71"/>
      <c r="AN523" s="424"/>
      <c r="AO523" s="425"/>
      <c r="AP523" s="425"/>
      <c r="AQ523" s="425"/>
      <c r="AR523" s="425"/>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x14ac:dyDescent="0.15">
      <c r="B524" s="463"/>
      <c r="C524" s="464"/>
      <c r="D524" s="464"/>
      <c r="E524" s="464"/>
      <c r="F524" s="464"/>
      <c r="G524" s="464"/>
      <c r="H524" s="464"/>
      <c r="I524" s="465"/>
      <c r="J524" s="463"/>
      <c r="K524" s="464"/>
      <c r="L524" s="464"/>
      <c r="M524" s="464"/>
      <c r="N524" s="467"/>
      <c r="O524" s="396"/>
      <c r="P524" s="399" t="s">
        <v>48</v>
      </c>
      <c r="Q524" s="394"/>
      <c r="R524" s="387" t="s">
        <v>49</v>
      </c>
      <c r="S524" s="202"/>
      <c r="T524" s="470" t="s">
        <v>51</v>
      </c>
      <c r="U524" s="471"/>
      <c r="V524" s="493"/>
      <c r="W524" s="494"/>
      <c r="X524" s="494"/>
      <c r="Y524" s="495"/>
      <c r="Z524" s="493"/>
      <c r="AA524" s="494"/>
      <c r="AB524" s="494"/>
      <c r="AC524" s="494"/>
      <c r="AD524" s="493">
        <v>0</v>
      </c>
      <c r="AE524" s="494"/>
      <c r="AF524" s="494"/>
      <c r="AG524" s="495"/>
      <c r="AH524" s="453">
        <f>IF(V523="賃金で算定",0,V524+Z524-AD524)</f>
        <v>0</v>
      </c>
      <c r="AI524" s="453"/>
      <c r="AJ524" s="453"/>
      <c r="AK524" s="454"/>
      <c r="AL524" s="456">
        <f>IF(V523="賃金で算定","賃金で算定",IF(OR(V524=0,$F529="",AV523=""),0,IF(AW523="昔",VLOOKUP($F529,労務比率,AX523,FALSE),IF(AW523="上",VLOOKUP($F529,労務比率,AX523,FALSE),IF(AW523="中",VLOOKUP($F529,労務比率,AX523,FALSE),VLOOKUP($F529,労務比率,AX523,FALSE))))))</f>
        <v>0</v>
      </c>
      <c r="AM524" s="457"/>
      <c r="AN524" s="422">
        <f>IF(V523="賃金で算定",0,INT(AH524*AL524/100))</f>
        <v>0</v>
      </c>
      <c r="AO524" s="423"/>
      <c r="AP524" s="423"/>
      <c r="AQ524" s="423"/>
      <c r="AR524" s="423"/>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x14ac:dyDescent="0.15">
      <c r="B525" s="460"/>
      <c r="C525" s="461"/>
      <c r="D525" s="461"/>
      <c r="E525" s="461"/>
      <c r="F525" s="461"/>
      <c r="G525" s="461"/>
      <c r="H525" s="461"/>
      <c r="I525" s="462"/>
      <c r="J525" s="460"/>
      <c r="K525" s="461"/>
      <c r="L525" s="461"/>
      <c r="M525" s="461"/>
      <c r="N525" s="466"/>
      <c r="O525" s="395"/>
      <c r="P525" s="398" t="s">
        <v>48</v>
      </c>
      <c r="Q525" s="393"/>
      <c r="R525" s="386" t="s">
        <v>49</v>
      </c>
      <c r="S525" s="199"/>
      <c r="T525" s="468" t="s">
        <v>50</v>
      </c>
      <c r="U525" s="469"/>
      <c r="V525" s="473"/>
      <c r="W525" s="474"/>
      <c r="X525" s="474"/>
      <c r="Y525" s="79"/>
      <c r="Z525" s="43"/>
      <c r="AA525" s="44"/>
      <c r="AB525" s="44"/>
      <c r="AC525" s="45"/>
      <c r="AD525" s="43"/>
      <c r="AE525" s="44"/>
      <c r="AF525" s="44"/>
      <c r="AG525" s="50"/>
      <c r="AH525" s="450">
        <f>IF(V525="賃金で算定",V526+Z526-AD526,0)</f>
        <v>0</v>
      </c>
      <c r="AI525" s="451"/>
      <c r="AJ525" s="451"/>
      <c r="AK525" s="452"/>
      <c r="AL525" s="70"/>
      <c r="AM525" s="71"/>
      <c r="AN525" s="424"/>
      <c r="AO525" s="425"/>
      <c r="AP525" s="425"/>
      <c r="AQ525" s="425"/>
      <c r="AR525" s="425"/>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x14ac:dyDescent="0.15">
      <c r="B526" s="463"/>
      <c r="C526" s="464"/>
      <c r="D526" s="464"/>
      <c r="E526" s="464"/>
      <c r="F526" s="464"/>
      <c r="G526" s="464"/>
      <c r="H526" s="464"/>
      <c r="I526" s="465"/>
      <c r="J526" s="463"/>
      <c r="K526" s="464"/>
      <c r="L526" s="464"/>
      <c r="M526" s="464"/>
      <c r="N526" s="467"/>
      <c r="O526" s="396"/>
      <c r="P526" s="399" t="s">
        <v>48</v>
      </c>
      <c r="Q526" s="394"/>
      <c r="R526" s="387" t="s">
        <v>49</v>
      </c>
      <c r="S526" s="202"/>
      <c r="T526" s="470" t="s">
        <v>51</v>
      </c>
      <c r="U526" s="471"/>
      <c r="V526" s="493"/>
      <c r="W526" s="494"/>
      <c r="X526" s="494"/>
      <c r="Y526" s="495"/>
      <c r="Z526" s="493"/>
      <c r="AA526" s="494"/>
      <c r="AB526" s="494"/>
      <c r="AC526" s="494"/>
      <c r="AD526" s="493">
        <v>0</v>
      </c>
      <c r="AE526" s="494"/>
      <c r="AF526" s="494"/>
      <c r="AG526" s="495"/>
      <c r="AH526" s="453">
        <f>IF(V525="賃金で算定",0,V526+Z526-AD526)</f>
        <v>0</v>
      </c>
      <c r="AI526" s="453"/>
      <c r="AJ526" s="453"/>
      <c r="AK526" s="454"/>
      <c r="AL526" s="456">
        <f>IF(V525="賃金で算定","賃金で算定",IF(OR(V526=0,$F529="",AV525=""),0,IF(AW525="昔",VLOOKUP($F529,労務比率,AX525,FALSE),IF(AW525="上",VLOOKUP($F529,労務比率,AX525,FALSE),IF(AW525="中",VLOOKUP($F529,労務比率,AX525,FALSE),VLOOKUP($F529,労務比率,AX525,FALSE))))))</f>
        <v>0</v>
      </c>
      <c r="AM526" s="457"/>
      <c r="AN526" s="422">
        <f>IF(V525="賃金で算定",0,INT(AH526*AL526/100))</f>
        <v>0</v>
      </c>
      <c r="AO526" s="423"/>
      <c r="AP526" s="423"/>
      <c r="AQ526" s="423"/>
      <c r="AR526" s="423"/>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x14ac:dyDescent="0.15">
      <c r="B527" s="460"/>
      <c r="C527" s="461"/>
      <c r="D527" s="461"/>
      <c r="E527" s="461"/>
      <c r="F527" s="461"/>
      <c r="G527" s="461"/>
      <c r="H527" s="461"/>
      <c r="I527" s="462"/>
      <c r="J527" s="460"/>
      <c r="K527" s="461"/>
      <c r="L527" s="461"/>
      <c r="M527" s="461"/>
      <c r="N527" s="466"/>
      <c r="O527" s="395"/>
      <c r="P527" s="398" t="s">
        <v>48</v>
      </c>
      <c r="Q527" s="393"/>
      <c r="R527" s="386" t="s">
        <v>49</v>
      </c>
      <c r="S527" s="199"/>
      <c r="T527" s="468" t="s">
        <v>50</v>
      </c>
      <c r="U527" s="469"/>
      <c r="V527" s="473"/>
      <c r="W527" s="474"/>
      <c r="X527" s="474"/>
      <c r="Y527" s="79"/>
      <c r="Z527" s="43"/>
      <c r="AA527" s="44"/>
      <c r="AB527" s="44"/>
      <c r="AC527" s="45"/>
      <c r="AD527" s="43"/>
      <c r="AE527" s="44"/>
      <c r="AF527" s="44"/>
      <c r="AG527" s="50"/>
      <c r="AH527" s="450">
        <f>IF(V527="賃金で算定",V528+Z528-AD528,0)</f>
        <v>0</v>
      </c>
      <c r="AI527" s="451"/>
      <c r="AJ527" s="451"/>
      <c r="AK527" s="452"/>
      <c r="AL527" s="70"/>
      <c r="AM527" s="71"/>
      <c r="AN527" s="424"/>
      <c r="AO527" s="425"/>
      <c r="AP527" s="425"/>
      <c r="AQ527" s="425"/>
      <c r="AR527" s="425"/>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x14ac:dyDescent="0.15">
      <c r="B528" s="463"/>
      <c r="C528" s="464"/>
      <c r="D528" s="464"/>
      <c r="E528" s="464"/>
      <c r="F528" s="464"/>
      <c r="G528" s="464"/>
      <c r="H528" s="464"/>
      <c r="I528" s="465"/>
      <c r="J528" s="463"/>
      <c r="K528" s="464"/>
      <c r="L528" s="464"/>
      <c r="M528" s="464"/>
      <c r="N528" s="467"/>
      <c r="O528" s="396"/>
      <c r="P528" s="397" t="s">
        <v>48</v>
      </c>
      <c r="Q528" s="394"/>
      <c r="R528" s="387" t="s">
        <v>49</v>
      </c>
      <c r="S528" s="202"/>
      <c r="T528" s="470" t="s">
        <v>51</v>
      </c>
      <c r="U528" s="471"/>
      <c r="V528" s="493"/>
      <c r="W528" s="494"/>
      <c r="X528" s="494"/>
      <c r="Y528" s="495"/>
      <c r="Z528" s="493"/>
      <c r="AA528" s="494"/>
      <c r="AB528" s="494"/>
      <c r="AC528" s="494"/>
      <c r="AD528" s="493">
        <v>0</v>
      </c>
      <c r="AE528" s="494"/>
      <c r="AF528" s="494"/>
      <c r="AG528" s="495"/>
      <c r="AH528" s="422">
        <f>IF(V527="賃金で算定",0,V528+Z528-AD528)</f>
        <v>0</v>
      </c>
      <c r="AI528" s="423"/>
      <c r="AJ528" s="423"/>
      <c r="AK528" s="472"/>
      <c r="AL528" s="456">
        <f>IF(V527="賃金で算定","賃金で算定",IF(OR(V528=0,$F529="",AV527=""),0,IF(AW527="昔",VLOOKUP($F529,労務比率,AX527,FALSE),IF(AW527="上",VLOOKUP($F529,労務比率,AX527,FALSE),IF(AW527="中",VLOOKUP($F529,労務比率,AX527,FALSE),VLOOKUP($F529,労務比率,AX527,FALSE))))))</f>
        <v>0</v>
      </c>
      <c r="AM528" s="457"/>
      <c r="AN528" s="422">
        <f>IF(V527="賃金で算定",0,INT(AH528*AL528/100))</f>
        <v>0</v>
      </c>
      <c r="AO528" s="423"/>
      <c r="AP528" s="423"/>
      <c r="AQ528" s="423"/>
      <c r="AR528" s="423"/>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x14ac:dyDescent="0.15">
      <c r="B529" s="475" t="s">
        <v>144</v>
      </c>
      <c r="C529" s="476"/>
      <c r="D529" s="476"/>
      <c r="E529" s="477"/>
      <c r="F529" s="484"/>
      <c r="G529" s="485"/>
      <c r="H529" s="485"/>
      <c r="I529" s="485"/>
      <c r="J529" s="485"/>
      <c r="K529" s="485"/>
      <c r="L529" s="485"/>
      <c r="M529" s="485"/>
      <c r="N529" s="486"/>
      <c r="O529" s="475" t="s">
        <v>52</v>
      </c>
      <c r="P529" s="476"/>
      <c r="Q529" s="476"/>
      <c r="R529" s="476"/>
      <c r="S529" s="476"/>
      <c r="T529" s="476"/>
      <c r="U529" s="477"/>
      <c r="V529" s="496">
        <f>AH529</f>
        <v>0</v>
      </c>
      <c r="W529" s="497"/>
      <c r="X529" s="497"/>
      <c r="Y529" s="498"/>
      <c r="Z529" s="324"/>
      <c r="AA529" s="325"/>
      <c r="AB529" s="325"/>
      <c r="AC529" s="45"/>
      <c r="AD529" s="324"/>
      <c r="AE529" s="325"/>
      <c r="AF529" s="325"/>
      <c r="AG529" s="45"/>
      <c r="AH529" s="450">
        <f>AH511+AH513+AH515+AH517+AH519+AH521+AH523+AH525+AH527</f>
        <v>0</v>
      </c>
      <c r="AI529" s="451"/>
      <c r="AJ529" s="451"/>
      <c r="AK529" s="452"/>
      <c r="AL529" s="72"/>
      <c r="AM529" s="73"/>
      <c r="AN529" s="450">
        <f>AN511+AN513+AN515+AN517+AN519+AN521+AN523+AN525+AN527</f>
        <v>0</v>
      </c>
      <c r="AO529" s="451"/>
      <c r="AP529" s="451"/>
      <c r="AQ529" s="451"/>
      <c r="AR529" s="451"/>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x14ac:dyDescent="0.15">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3"/>
      <c r="X530" s="453"/>
      <c r="Y530" s="454"/>
      <c r="Z530" s="561">
        <f>Z512+Z514+Z516+Z518+Z520+Z522+Z524+Z526+Z528</f>
        <v>0</v>
      </c>
      <c r="AA530" s="453"/>
      <c r="AB530" s="453"/>
      <c r="AC530" s="453"/>
      <c r="AD530" s="561">
        <f>AD512+AD514+AD516+AD518+AD520+AD522+AD524+AD526+AD528</f>
        <v>0</v>
      </c>
      <c r="AE530" s="453"/>
      <c r="AF530" s="453"/>
      <c r="AG530" s="453"/>
      <c r="AH530" s="561">
        <f>AY530</f>
        <v>0</v>
      </c>
      <c r="AI530" s="453"/>
      <c r="AJ530" s="453"/>
      <c r="AK530" s="453"/>
      <c r="AL530" s="331"/>
      <c r="AM530" s="332"/>
      <c r="AN530" s="561">
        <f>BB530</f>
        <v>0</v>
      </c>
      <c r="AO530" s="453"/>
      <c r="AP530" s="453"/>
      <c r="AQ530" s="453"/>
      <c r="AR530" s="453"/>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x14ac:dyDescent="0.15">
      <c r="B531" s="481"/>
      <c r="C531" s="482"/>
      <c r="D531" s="482"/>
      <c r="E531" s="483"/>
      <c r="F531" s="490"/>
      <c r="G531" s="491"/>
      <c r="H531" s="491"/>
      <c r="I531" s="491"/>
      <c r="J531" s="491"/>
      <c r="K531" s="491"/>
      <c r="L531" s="491"/>
      <c r="M531" s="491"/>
      <c r="N531" s="492"/>
      <c r="O531" s="481"/>
      <c r="P531" s="482"/>
      <c r="Q531" s="482"/>
      <c r="R531" s="482"/>
      <c r="S531" s="482"/>
      <c r="T531" s="482"/>
      <c r="U531" s="483"/>
      <c r="V531" s="422"/>
      <c r="W531" s="423"/>
      <c r="X531" s="423"/>
      <c r="Y531" s="472"/>
      <c r="Z531" s="422"/>
      <c r="AA531" s="423"/>
      <c r="AB531" s="423"/>
      <c r="AC531" s="423"/>
      <c r="AD531" s="422"/>
      <c r="AE531" s="423"/>
      <c r="AF531" s="423"/>
      <c r="AG531" s="423"/>
      <c r="AH531" s="422">
        <f>AZ531</f>
        <v>0</v>
      </c>
      <c r="AI531" s="423"/>
      <c r="AJ531" s="423"/>
      <c r="AK531" s="472"/>
      <c r="AL531" s="329"/>
      <c r="AM531" s="330"/>
      <c r="AN531" s="422">
        <f>BC531</f>
        <v>0</v>
      </c>
      <c r="AO531" s="423"/>
      <c r="AP531" s="423"/>
      <c r="AQ531" s="423"/>
      <c r="AR531" s="423"/>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x14ac:dyDescent="0.15">
      <c r="AD532" s="1" t="str">
        <f>IF(AND($F529="",$V529+$V530&gt;0),"事業の種類を選択してください。","")</f>
        <v/>
      </c>
      <c r="AE532" s="1"/>
      <c r="AF532" s="1"/>
      <c r="AG532" s="1"/>
      <c r="AH532" s="1"/>
      <c r="AI532" s="1"/>
      <c r="AJ532" s="1"/>
      <c r="AK532" s="1"/>
      <c r="AL532" s="1"/>
      <c r="AM532" s="1"/>
      <c r="AN532" s="441">
        <f>IF(AN529=0,0,AN529+IF(AN531=0,AN530,AN531))</f>
        <v>0</v>
      </c>
      <c r="AO532" s="441"/>
      <c r="AP532" s="441"/>
      <c r="AQ532" s="441"/>
      <c r="AR532" s="441"/>
      <c r="AS532" s="60"/>
      <c r="AT532" s="60"/>
      <c r="AU532" s="60"/>
      <c r="AW532" s="59"/>
      <c r="AX532" s="288"/>
      <c r="AY532" s="288"/>
      <c r="AZ532" s="288"/>
      <c r="BA532" s="288"/>
      <c r="BB532" s="288"/>
      <c r="BC532" s="288"/>
      <c r="BD532" s="240"/>
      <c r="BE532" s="240"/>
    </row>
    <row r="533" spans="2:65" s="36" customFormat="1" ht="31.5" customHeight="1" x14ac:dyDescent="0.15">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x14ac:dyDescent="0.15">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x14ac:dyDescent="0.15">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x14ac:dyDescent="0.15">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x14ac:dyDescent="0.15">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x14ac:dyDescent="0.15">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x14ac:dyDescent="0.15">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x14ac:dyDescent="0.15">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x14ac:dyDescent="0.15">
      <c r="L541" s="60"/>
      <c r="M541" s="64"/>
      <c r="N541" s="64"/>
      <c r="O541" s="64"/>
      <c r="P541" s="64"/>
      <c r="Q541" s="64"/>
      <c r="R541" s="64"/>
      <c r="S541" s="64"/>
      <c r="T541" s="65"/>
      <c r="U541" s="65"/>
      <c r="V541" s="65"/>
      <c r="W541" s="65"/>
      <c r="X541" s="65"/>
      <c r="Y541" s="65"/>
      <c r="Z541" s="65"/>
      <c r="AA541" s="64"/>
      <c r="AB541" s="64"/>
      <c r="AC541" s="64"/>
      <c r="AL541" s="63"/>
      <c r="AM541" s="407" t="s">
        <v>335</v>
      </c>
      <c r="AN541" s="408"/>
      <c r="AO541" s="408"/>
      <c r="AP541" s="409"/>
      <c r="AW541" s="59"/>
      <c r="AX541" s="288"/>
      <c r="AY541" s="288"/>
      <c r="AZ541" s="288"/>
      <c r="BA541" s="288"/>
      <c r="BB541" s="288"/>
      <c r="BC541" s="288"/>
      <c r="BD541" s="240"/>
      <c r="BE541" s="240"/>
    </row>
    <row r="542" spans="2:65" s="36" customFormat="1" ht="12.75" customHeight="1" x14ac:dyDescent="0.15">
      <c r="L542" s="60"/>
      <c r="M542" s="64"/>
      <c r="N542" s="64"/>
      <c r="O542" s="64"/>
      <c r="P542" s="64"/>
      <c r="Q542" s="64"/>
      <c r="R542" s="64"/>
      <c r="S542" s="64"/>
      <c r="T542" s="65"/>
      <c r="U542" s="65"/>
      <c r="V542" s="65"/>
      <c r="W542" s="65"/>
      <c r="X542" s="65"/>
      <c r="Y542" s="65"/>
      <c r="Z542" s="65"/>
      <c r="AA542" s="64"/>
      <c r="AB542" s="64"/>
      <c r="AC542" s="64"/>
      <c r="AL542" s="63"/>
      <c r="AM542" s="410"/>
      <c r="AN542" s="411"/>
      <c r="AO542" s="411"/>
      <c r="AP542" s="412"/>
      <c r="AW542" s="59"/>
      <c r="AX542" s="288"/>
      <c r="AY542" s="288"/>
      <c r="AZ542" s="288"/>
      <c r="BA542" s="288"/>
      <c r="BB542" s="288"/>
      <c r="BC542" s="288"/>
      <c r="BD542" s="240"/>
      <c r="BE542" s="240"/>
    </row>
    <row r="543" spans="2:65" s="36" customFormat="1" ht="12.75" customHeight="1" x14ac:dyDescent="0.15">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x14ac:dyDescent="0.15">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x14ac:dyDescent="0.15">
      <c r="B545" s="533" t="s">
        <v>2</v>
      </c>
      <c r="C545" s="534"/>
      <c r="D545" s="534"/>
      <c r="E545" s="534"/>
      <c r="F545" s="534"/>
      <c r="G545" s="534"/>
      <c r="H545" s="534"/>
      <c r="I545" s="534"/>
      <c r="J545" s="536" t="s">
        <v>10</v>
      </c>
      <c r="K545" s="536"/>
      <c r="L545" s="66" t="s">
        <v>3</v>
      </c>
      <c r="M545" s="536" t="s">
        <v>11</v>
      </c>
      <c r="N545" s="536"/>
      <c r="O545" s="537" t="s">
        <v>12</v>
      </c>
      <c r="P545" s="536"/>
      <c r="Q545" s="536"/>
      <c r="R545" s="536"/>
      <c r="S545" s="536"/>
      <c r="T545" s="536"/>
      <c r="U545" s="536" t="s">
        <v>13</v>
      </c>
      <c r="V545" s="536"/>
      <c r="W545" s="536"/>
      <c r="X545" s="60"/>
      <c r="Y545" s="60"/>
      <c r="Z545" s="60"/>
      <c r="AA545" s="60"/>
      <c r="AB545" s="60"/>
      <c r="AC545" s="60"/>
      <c r="AD545" s="37"/>
      <c r="AE545" s="37"/>
      <c r="AF545" s="37"/>
      <c r="AG545" s="37"/>
      <c r="AH545" s="37"/>
      <c r="AI545" s="37"/>
      <c r="AJ545" s="37"/>
      <c r="AK545" s="60"/>
      <c r="AL545" s="560">
        <f ca="1">$AL$9</f>
        <v>30</v>
      </c>
      <c r="AM545" s="414"/>
      <c r="AN545" s="670" t="s">
        <v>4</v>
      </c>
      <c r="AO545" s="670"/>
      <c r="AP545" s="414">
        <v>14</v>
      </c>
      <c r="AQ545" s="414"/>
      <c r="AR545" s="419" t="s">
        <v>5</v>
      </c>
      <c r="AS545" s="543"/>
      <c r="AT545" s="60"/>
      <c r="AU545" s="60"/>
      <c r="AW545" s="59"/>
      <c r="AX545" s="288"/>
      <c r="AY545" s="288"/>
      <c r="AZ545" s="288"/>
      <c r="BA545" s="288"/>
      <c r="BB545" s="288"/>
      <c r="BC545" s="288"/>
      <c r="BD545" s="240"/>
      <c r="BE545" s="240"/>
    </row>
    <row r="546" spans="2:65" s="36" customFormat="1" ht="13.5" customHeight="1" x14ac:dyDescent="0.15">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60"/>
      <c r="Y546" s="60"/>
      <c r="Z546" s="60"/>
      <c r="AA546" s="60"/>
      <c r="AB546" s="60"/>
      <c r="AC546" s="60"/>
      <c r="AD546" s="37"/>
      <c r="AE546" s="37"/>
      <c r="AF546" s="37"/>
      <c r="AG546" s="37"/>
      <c r="AH546" s="37"/>
      <c r="AI546" s="37"/>
      <c r="AJ546" s="37"/>
      <c r="AK546" s="60"/>
      <c r="AL546" s="415"/>
      <c r="AM546" s="416"/>
      <c r="AN546" s="671"/>
      <c r="AO546" s="671"/>
      <c r="AP546" s="416"/>
      <c r="AQ546" s="416"/>
      <c r="AR546" s="420"/>
      <c r="AS546" s="544"/>
      <c r="AT546" s="60"/>
      <c r="AU546" s="60"/>
      <c r="AW546" s="59"/>
      <c r="AX546" s="288"/>
      <c r="AY546" s="288"/>
      <c r="AZ546" s="288"/>
      <c r="BA546" s="288"/>
      <c r="BB546" s="288"/>
      <c r="BC546" s="288"/>
      <c r="BD546" s="240"/>
      <c r="BE546" s="240"/>
    </row>
    <row r="547" spans="2:65" s="36" customFormat="1" ht="9" customHeight="1" x14ac:dyDescent="0.15">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60"/>
      <c r="Y547" s="60"/>
      <c r="Z547" s="60"/>
      <c r="AA547" s="60"/>
      <c r="AB547" s="60"/>
      <c r="AC547" s="60"/>
      <c r="AD547" s="37"/>
      <c r="AE547" s="37"/>
      <c r="AF547" s="37"/>
      <c r="AG547" s="37"/>
      <c r="AH547" s="37"/>
      <c r="AI547" s="37"/>
      <c r="AJ547" s="37"/>
      <c r="AK547" s="60"/>
      <c r="AL547" s="417"/>
      <c r="AM547" s="418"/>
      <c r="AN547" s="672"/>
      <c r="AO547" s="672"/>
      <c r="AP547" s="418"/>
      <c r="AQ547" s="418"/>
      <c r="AR547" s="421"/>
      <c r="AS547" s="545"/>
      <c r="AT547" s="60"/>
      <c r="AU547" s="60"/>
      <c r="AW547" s="59"/>
      <c r="AX547" s="288"/>
      <c r="AY547" s="288"/>
      <c r="AZ547" s="288"/>
      <c r="BA547" s="288"/>
      <c r="BB547" s="288"/>
      <c r="BC547" s="288"/>
      <c r="BD547" s="240"/>
      <c r="BE547" s="240"/>
    </row>
    <row r="548" spans="2:65" s="36" customFormat="1" ht="6" customHeight="1" x14ac:dyDescent="0.15">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x14ac:dyDescent="0.15">
      <c r="B549" s="499" t="s">
        <v>54</v>
      </c>
      <c r="C549" s="500"/>
      <c r="D549" s="500"/>
      <c r="E549" s="500"/>
      <c r="F549" s="500"/>
      <c r="G549" s="500"/>
      <c r="H549" s="500"/>
      <c r="I549" s="501"/>
      <c r="J549" s="499" t="s">
        <v>6</v>
      </c>
      <c r="K549" s="500"/>
      <c r="L549" s="500"/>
      <c r="M549" s="500"/>
      <c r="N549" s="508"/>
      <c r="O549" s="511" t="s">
        <v>55</v>
      </c>
      <c r="P549" s="500"/>
      <c r="Q549" s="500"/>
      <c r="R549" s="500"/>
      <c r="S549" s="500"/>
      <c r="T549" s="500"/>
      <c r="U549" s="501"/>
      <c r="V549" s="67" t="s">
        <v>56</v>
      </c>
      <c r="W549" s="68"/>
      <c r="X549" s="68"/>
      <c r="Y549" s="514" t="s">
        <v>57</v>
      </c>
      <c r="Z549" s="514"/>
      <c r="AA549" s="514"/>
      <c r="AB549" s="514"/>
      <c r="AC549" s="514"/>
      <c r="AD549" s="514"/>
      <c r="AE549" s="514"/>
      <c r="AF549" s="514"/>
      <c r="AG549" s="514"/>
      <c r="AH549" s="514"/>
      <c r="AI549" s="68"/>
      <c r="AJ549" s="68"/>
      <c r="AK549" s="69"/>
      <c r="AL549" s="562" t="s">
        <v>285</v>
      </c>
      <c r="AM549" s="562"/>
      <c r="AN549" s="426" t="s">
        <v>34</v>
      </c>
      <c r="AO549" s="426"/>
      <c r="AP549" s="426"/>
      <c r="AQ549" s="426"/>
      <c r="AR549" s="426"/>
      <c r="AS549" s="427"/>
      <c r="AT549" s="60"/>
      <c r="AU549" s="60"/>
      <c r="AW549" s="59"/>
      <c r="AX549" s="288"/>
      <c r="AY549" s="288"/>
      <c r="AZ549" s="288"/>
      <c r="BA549" s="288"/>
      <c r="BB549" s="288"/>
      <c r="BC549" s="288"/>
      <c r="BD549" s="240"/>
      <c r="BE549" s="240"/>
    </row>
    <row r="550" spans="2:65" s="36" customFormat="1" ht="13.5" customHeight="1" x14ac:dyDescent="0.15">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9"/>
      <c r="X550" s="659"/>
      <c r="Y550" s="660"/>
      <c r="Z550" s="569" t="s">
        <v>16</v>
      </c>
      <c r="AA550" s="570"/>
      <c r="AB550" s="570"/>
      <c r="AC550" s="571"/>
      <c r="AD550" s="664" t="s">
        <v>17</v>
      </c>
      <c r="AE550" s="665"/>
      <c r="AF550" s="665"/>
      <c r="AG550" s="666"/>
      <c r="AH550" s="552" t="s">
        <v>145</v>
      </c>
      <c r="AI550" s="553"/>
      <c r="AJ550" s="553"/>
      <c r="AK550" s="554"/>
      <c r="AL550" s="558" t="s">
        <v>286</v>
      </c>
      <c r="AM550" s="558"/>
      <c r="AN550" s="428" t="s">
        <v>19</v>
      </c>
      <c r="AO550" s="429"/>
      <c r="AP550" s="429"/>
      <c r="AQ550" s="429"/>
      <c r="AR550" s="430"/>
      <c r="AS550" s="431"/>
      <c r="AT550" s="60"/>
      <c r="AU550" s="60"/>
      <c r="AW550" s="59"/>
      <c r="AX550" s="288"/>
      <c r="AY550" s="351" t="s">
        <v>312</v>
      </c>
      <c r="AZ550" s="351" t="s">
        <v>312</v>
      </c>
      <c r="BA550" s="351" t="s">
        <v>310</v>
      </c>
      <c r="BB550" s="432" t="s">
        <v>311</v>
      </c>
      <c r="BC550" s="433"/>
      <c r="BD550" s="240"/>
      <c r="BE550" s="240"/>
    </row>
    <row r="551" spans="2:65" s="36" customFormat="1" ht="13.5" customHeight="1" x14ac:dyDescent="0.15">
      <c r="B551" s="505"/>
      <c r="C551" s="506"/>
      <c r="D551" s="506"/>
      <c r="E551" s="506"/>
      <c r="F551" s="506"/>
      <c r="G551" s="506"/>
      <c r="H551" s="506"/>
      <c r="I551" s="507"/>
      <c r="J551" s="505"/>
      <c r="K551" s="506"/>
      <c r="L551" s="506"/>
      <c r="M551" s="506"/>
      <c r="N551" s="510"/>
      <c r="O551" s="513"/>
      <c r="P551" s="506"/>
      <c r="Q551" s="506"/>
      <c r="R551" s="506"/>
      <c r="S551" s="506"/>
      <c r="T551" s="506"/>
      <c r="U551" s="507"/>
      <c r="V551" s="661"/>
      <c r="W551" s="662"/>
      <c r="X551" s="662"/>
      <c r="Y551" s="663"/>
      <c r="Z551" s="572"/>
      <c r="AA551" s="573"/>
      <c r="AB551" s="573"/>
      <c r="AC551" s="574"/>
      <c r="AD551" s="667"/>
      <c r="AE551" s="668"/>
      <c r="AF551" s="668"/>
      <c r="AG551" s="669"/>
      <c r="AH551" s="555"/>
      <c r="AI551" s="556"/>
      <c r="AJ551" s="556"/>
      <c r="AK551" s="557"/>
      <c r="AL551" s="559"/>
      <c r="AM551" s="559"/>
      <c r="AN551" s="458"/>
      <c r="AO551" s="458"/>
      <c r="AP551" s="458"/>
      <c r="AQ551" s="458"/>
      <c r="AR551" s="458"/>
      <c r="AS551" s="459"/>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x14ac:dyDescent="0.15">
      <c r="B552" s="460"/>
      <c r="C552" s="461"/>
      <c r="D552" s="461"/>
      <c r="E552" s="461"/>
      <c r="F552" s="461"/>
      <c r="G552" s="461"/>
      <c r="H552" s="461"/>
      <c r="I552" s="462"/>
      <c r="J552" s="460"/>
      <c r="K552" s="461"/>
      <c r="L552" s="461"/>
      <c r="M552" s="461"/>
      <c r="N552" s="466"/>
      <c r="O552" s="395"/>
      <c r="P552" s="398" t="s">
        <v>0</v>
      </c>
      <c r="Q552" s="393"/>
      <c r="R552" s="386" t="s">
        <v>1</v>
      </c>
      <c r="S552" s="199"/>
      <c r="T552" s="468" t="s">
        <v>60</v>
      </c>
      <c r="U552" s="469"/>
      <c r="V552" s="473"/>
      <c r="W552" s="474"/>
      <c r="X552" s="474"/>
      <c r="Y552" s="78" t="s">
        <v>8</v>
      </c>
      <c r="Z552" s="47"/>
      <c r="AA552" s="48"/>
      <c r="AB552" s="48"/>
      <c r="AC552" s="46" t="s">
        <v>8</v>
      </c>
      <c r="AD552" s="47"/>
      <c r="AE552" s="48"/>
      <c r="AF552" s="48"/>
      <c r="AG552" s="49" t="s">
        <v>8</v>
      </c>
      <c r="AH552" s="450">
        <f>IF(V552="賃金で算定",V553+Z553-AD553,0)</f>
        <v>0</v>
      </c>
      <c r="AI552" s="451"/>
      <c r="AJ552" s="451"/>
      <c r="AK552" s="452"/>
      <c r="AL552" s="70"/>
      <c r="AM552" s="71"/>
      <c r="AN552" s="424"/>
      <c r="AO552" s="425"/>
      <c r="AP552" s="425"/>
      <c r="AQ552" s="425"/>
      <c r="AR552" s="42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x14ac:dyDescent="0.15">
      <c r="B553" s="463"/>
      <c r="C553" s="464"/>
      <c r="D553" s="464"/>
      <c r="E553" s="464"/>
      <c r="F553" s="464"/>
      <c r="G553" s="464"/>
      <c r="H553" s="464"/>
      <c r="I553" s="465"/>
      <c r="J553" s="463"/>
      <c r="K553" s="464"/>
      <c r="L553" s="464"/>
      <c r="M553" s="464"/>
      <c r="N553" s="467"/>
      <c r="O553" s="396"/>
      <c r="P553" s="392" t="s">
        <v>0</v>
      </c>
      <c r="Q553" s="394"/>
      <c r="R553" s="37" t="s">
        <v>1</v>
      </c>
      <c r="S553" s="202"/>
      <c r="T553" s="470" t="s">
        <v>61</v>
      </c>
      <c r="U553" s="471"/>
      <c r="V553" s="493"/>
      <c r="W553" s="494"/>
      <c r="X553" s="494"/>
      <c r="Y553" s="495"/>
      <c r="Z553" s="521"/>
      <c r="AA553" s="522"/>
      <c r="AB553" s="522"/>
      <c r="AC553" s="522"/>
      <c r="AD553" s="493">
        <v>0</v>
      </c>
      <c r="AE553" s="494"/>
      <c r="AF553" s="494"/>
      <c r="AG553" s="495"/>
      <c r="AH553" s="453">
        <f>IF(V552="賃金で算定",0,V553+Z553-AD553)</f>
        <v>0</v>
      </c>
      <c r="AI553" s="453"/>
      <c r="AJ553" s="453"/>
      <c r="AK553" s="454"/>
      <c r="AL553" s="456">
        <f>IF(V552="賃金で算定","賃金で算定",IF(OR(V553=0,$F570="",AV552=""),0,IF(AW552="昔",VLOOKUP($F570,労務比率,AX552,FALSE),IF(AW552="上",VLOOKUP($F570,労務比率,AX552,FALSE),IF(AW552="中",VLOOKUP($F570,労務比率,AX552,FALSE),VLOOKUP($F570,労務比率,AX552,FALSE))))))</f>
        <v>0</v>
      </c>
      <c r="AM553" s="457"/>
      <c r="AN553" s="422">
        <f>IF(V552="賃金で算定",0,INT(AH553*AL553/100))</f>
        <v>0</v>
      </c>
      <c r="AO553" s="423"/>
      <c r="AP553" s="423"/>
      <c r="AQ553" s="423"/>
      <c r="AR553" s="423"/>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x14ac:dyDescent="0.15">
      <c r="B554" s="460"/>
      <c r="C554" s="461"/>
      <c r="D554" s="461"/>
      <c r="E554" s="461"/>
      <c r="F554" s="461"/>
      <c r="G554" s="461"/>
      <c r="H554" s="461"/>
      <c r="I554" s="462"/>
      <c r="J554" s="460"/>
      <c r="K554" s="461"/>
      <c r="L554" s="461"/>
      <c r="M554" s="461"/>
      <c r="N554" s="466"/>
      <c r="O554" s="395"/>
      <c r="P554" s="398" t="s">
        <v>48</v>
      </c>
      <c r="Q554" s="393"/>
      <c r="R554" s="386" t="s">
        <v>49</v>
      </c>
      <c r="S554" s="199"/>
      <c r="T554" s="468" t="s">
        <v>50</v>
      </c>
      <c r="U554" s="469"/>
      <c r="V554" s="473"/>
      <c r="W554" s="474"/>
      <c r="X554" s="474"/>
      <c r="Y554" s="79"/>
      <c r="Z554" s="43"/>
      <c r="AA554" s="44"/>
      <c r="AB554" s="44"/>
      <c r="AC554" s="45"/>
      <c r="AD554" s="43"/>
      <c r="AE554" s="44"/>
      <c r="AF554" s="44"/>
      <c r="AG554" s="50"/>
      <c r="AH554" s="450">
        <f>IF(V554="賃金で算定",V555+Z555-AD555,0)</f>
        <v>0</v>
      </c>
      <c r="AI554" s="451"/>
      <c r="AJ554" s="451"/>
      <c r="AK554" s="452"/>
      <c r="AL554" s="70"/>
      <c r="AM554" s="71"/>
      <c r="AN554" s="424"/>
      <c r="AO554" s="425"/>
      <c r="AP554" s="425"/>
      <c r="AQ554" s="425"/>
      <c r="AR554" s="425"/>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x14ac:dyDescent="0.15">
      <c r="B555" s="463"/>
      <c r="C555" s="464"/>
      <c r="D555" s="464"/>
      <c r="E555" s="464"/>
      <c r="F555" s="464"/>
      <c r="G555" s="464"/>
      <c r="H555" s="464"/>
      <c r="I555" s="465"/>
      <c r="J555" s="463"/>
      <c r="K555" s="464"/>
      <c r="L555" s="464"/>
      <c r="M555" s="464"/>
      <c r="N555" s="467"/>
      <c r="O555" s="396"/>
      <c r="P555" s="399" t="s">
        <v>48</v>
      </c>
      <c r="Q555" s="394"/>
      <c r="R555" s="387" t="s">
        <v>49</v>
      </c>
      <c r="S555" s="202"/>
      <c r="T555" s="470" t="s">
        <v>51</v>
      </c>
      <c r="U555" s="471"/>
      <c r="V555" s="493"/>
      <c r="W555" s="494"/>
      <c r="X555" s="494"/>
      <c r="Y555" s="495"/>
      <c r="Z555" s="521"/>
      <c r="AA555" s="522"/>
      <c r="AB555" s="522"/>
      <c r="AC555" s="522"/>
      <c r="AD555" s="493">
        <v>0</v>
      </c>
      <c r="AE555" s="494"/>
      <c r="AF555" s="494"/>
      <c r="AG555" s="495"/>
      <c r="AH555" s="453">
        <f>IF(V554="賃金で算定",0,V555+Z555-AD555)</f>
        <v>0</v>
      </c>
      <c r="AI555" s="453"/>
      <c r="AJ555" s="453"/>
      <c r="AK555" s="454"/>
      <c r="AL555" s="456">
        <f>IF(V554="賃金で算定","賃金で算定",IF(OR(V555=0,$F570="",AV554=""),0,IF(AW554="昔",VLOOKUP($F570,労務比率,AX554,FALSE),IF(AW554="上",VLOOKUP($F570,労務比率,AX554,FALSE),IF(AW554="中",VLOOKUP($F570,労務比率,AX554,FALSE),VLOOKUP($F570,労務比率,AX554,FALSE))))))</f>
        <v>0</v>
      </c>
      <c r="AM555" s="457"/>
      <c r="AN555" s="422">
        <f>IF(V554="賃金で算定",0,INT(AH555*AL555/100))</f>
        <v>0</v>
      </c>
      <c r="AO555" s="423"/>
      <c r="AP555" s="423"/>
      <c r="AQ555" s="423"/>
      <c r="AR555" s="423"/>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x14ac:dyDescent="0.15">
      <c r="B556" s="460"/>
      <c r="C556" s="461"/>
      <c r="D556" s="461"/>
      <c r="E556" s="461"/>
      <c r="F556" s="461"/>
      <c r="G556" s="461"/>
      <c r="H556" s="461"/>
      <c r="I556" s="462"/>
      <c r="J556" s="460"/>
      <c r="K556" s="461"/>
      <c r="L556" s="461"/>
      <c r="M556" s="461"/>
      <c r="N556" s="466"/>
      <c r="O556" s="395"/>
      <c r="P556" s="398" t="s">
        <v>48</v>
      </c>
      <c r="Q556" s="393"/>
      <c r="R556" s="386" t="s">
        <v>49</v>
      </c>
      <c r="S556" s="199"/>
      <c r="T556" s="468" t="s">
        <v>50</v>
      </c>
      <c r="U556" s="469"/>
      <c r="V556" s="473"/>
      <c r="W556" s="474"/>
      <c r="X556" s="474"/>
      <c r="Y556" s="79"/>
      <c r="Z556" s="43"/>
      <c r="AA556" s="44"/>
      <c r="AB556" s="44"/>
      <c r="AC556" s="45"/>
      <c r="AD556" s="43"/>
      <c r="AE556" s="44"/>
      <c r="AF556" s="44"/>
      <c r="AG556" s="50"/>
      <c r="AH556" s="450">
        <f>IF(V556="賃金で算定",V557+Z557-AD557,0)</f>
        <v>0</v>
      </c>
      <c r="AI556" s="451"/>
      <c r="AJ556" s="451"/>
      <c r="AK556" s="452"/>
      <c r="AL556" s="70"/>
      <c r="AM556" s="71"/>
      <c r="AN556" s="424"/>
      <c r="AO556" s="425"/>
      <c r="AP556" s="425"/>
      <c r="AQ556" s="425"/>
      <c r="AR556" s="425"/>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x14ac:dyDescent="0.15">
      <c r="B557" s="463"/>
      <c r="C557" s="464"/>
      <c r="D557" s="464"/>
      <c r="E557" s="464"/>
      <c r="F557" s="464"/>
      <c r="G557" s="464"/>
      <c r="H557" s="464"/>
      <c r="I557" s="465"/>
      <c r="J557" s="463"/>
      <c r="K557" s="464"/>
      <c r="L557" s="464"/>
      <c r="M557" s="464"/>
      <c r="N557" s="467"/>
      <c r="O557" s="396"/>
      <c r="P557" s="399" t="s">
        <v>48</v>
      </c>
      <c r="Q557" s="394"/>
      <c r="R557" s="387" t="s">
        <v>49</v>
      </c>
      <c r="S557" s="202"/>
      <c r="T557" s="470" t="s">
        <v>51</v>
      </c>
      <c r="U557" s="471"/>
      <c r="V557" s="493"/>
      <c r="W557" s="494"/>
      <c r="X557" s="494"/>
      <c r="Y557" s="495"/>
      <c r="Z557" s="493"/>
      <c r="AA557" s="494"/>
      <c r="AB557" s="494"/>
      <c r="AC557" s="494"/>
      <c r="AD557" s="493">
        <v>0</v>
      </c>
      <c r="AE557" s="494"/>
      <c r="AF557" s="494"/>
      <c r="AG557" s="495"/>
      <c r="AH557" s="453">
        <f>IF(V556="賃金で算定",0,V557+Z557-AD557)</f>
        <v>0</v>
      </c>
      <c r="AI557" s="453"/>
      <c r="AJ557" s="453"/>
      <c r="AK557" s="454"/>
      <c r="AL557" s="456">
        <f>IF(V556="賃金で算定","賃金で算定",IF(OR(V557=0,$F570="",AV556=""),0,IF(AW556="昔",VLOOKUP($F570,労務比率,AX556,FALSE),IF(AW556="上",VLOOKUP($F570,労務比率,AX556,FALSE),IF(AW556="中",VLOOKUP($F570,労務比率,AX556,FALSE),VLOOKUP($F570,労務比率,AX556,FALSE))))))</f>
        <v>0</v>
      </c>
      <c r="AM557" s="457"/>
      <c r="AN557" s="422">
        <f>IF(V556="賃金で算定",0,INT(AH557*AL557/100))</f>
        <v>0</v>
      </c>
      <c r="AO557" s="423"/>
      <c r="AP557" s="423"/>
      <c r="AQ557" s="423"/>
      <c r="AR557" s="423"/>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x14ac:dyDescent="0.15">
      <c r="B558" s="460"/>
      <c r="C558" s="461"/>
      <c r="D558" s="461"/>
      <c r="E558" s="461"/>
      <c r="F558" s="461"/>
      <c r="G558" s="461"/>
      <c r="H558" s="461"/>
      <c r="I558" s="462"/>
      <c r="J558" s="460"/>
      <c r="K558" s="461"/>
      <c r="L558" s="461"/>
      <c r="M558" s="461"/>
      <c r="N558" s="466"/>
      <c r="O558" s="395"/>
      <c r="P558" s="398" t="s">
        <v>48</v>
      </c>
      <c r="Q558" s="393"/>
      <c r="R558" s="386" t="s">
        <v>49</v>
      </c>
      <c r="S558" s="199"/>
      <c r="T558" s="468" t="s">
        <v>50</v>
      </c>
      <c r="U558" s="469"/>
      <c r="V558" s="473"/>
      <c r="W558" s="474"/>
      <c r="X558" s="474"/>
      <c r="Y558" s="80"/>
      <c r="Z558" s="39"/>
      <c r="AA558" s="40"/>
      <c r="AB558" s="40"/>
      <c r="AC558" s="51"/>
      <c r="AD558" s="39"/>
      <c r="AE558" s="40"/>
      <c r="AF558" s="40"/>
      <c r="AG558" s="52"/>
      <c r="AH558" s="450">
        <f>IF(V558="賃金で算定",V559+Z559-AD559,0)</f>
        <v>0</v>
      </c>
      <c r="AI558" s="451"/>
      <c r="AJ558" s="451"/>
      <c r="AK558" s="452"/>
      <c r="AL558" s="70"/>
      <c r="AM558" s="71"/>
      <c r="AN558" s="424"/>
      <c r="AO558" s="425"/>
      <c r="AP558" s="425"/>
      <c r="AQ558" s="425"/>
      <c r="AR558" s="425"/>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x14ac:dyDescent="0.15">
      <c r="B559" s="463"/>
      <c r="C559" s="464"/>
      <c r="D559" s="464"/>
      <c r="E559" s="464"/>
      <c r="F559" s="464"/>
      <c r="G559" s="464"/>
      <c r="H559" s="464"/>
      <c r="I559" s="465"/>
      <c r="J559" s="463"/>
      <c r="K559" s="464"/>
      <c r="L559" s="464"/>
      <c r="M559" s="464"/>
      <c r="N559" s="467"/>
      <c r="O559" s="396"/>
      <c r="P559" s="399" t="s">
        <v>48</v>
      </c>
      <c r="Q559" s="394"/>
      <c r="R559" s="387" t="s">
        <v>49</v>
      </c>
      <c r="S559" s="202"/>
      <c r="T559" s="470" t="s">
        <v>51</v>
      </c>
      <c r="U559" s="471"/>
      <c r="V559" s="493"/>
      <c r="W559" s="494"/>
      <c r="X559" s="494"/>
      <c r="Y559" s="495"/>
      <c r="Z559" s="521"/>
      <c r="AA559" s="522"/>
      <c r="AB559" s="522"/>
      <c r="AC559" s="522"/>
      <c r="AD559" s="493">
        <v>0</v>
      </c>
      <c r="AE559" s="494"/>
      <c r="AF559" s="494"/>
      <c r="AG559" s="495"/>
      <c r="AH559" s="453">
        <f>IF(V558="賃金で算定",0,V559+Z559-AD559)</f>
        <v>0</v>
      </c>
      <c r="AI559" s="453"/>
      <c r="AJ559" s="453"/>
      <c r="AK559" s="454"/>
      <c r="AL559" s="456">
        <f>IF(V558="賃金で算定","賃金で算定",IF(OR(V559=0,$F570="",AV558=""),0,IF(AW558="昔",VLOOKUP($F570,労務比率,AX558,FALSE),IF(AW558="上",VLOOKUP($F570,労務比率,AX558,FALSE),IF(AW558="中",VLOOKUP($F570,労務比率,AX558,FALSE),VLOOKUP($F570,労務比率,AX558,FALSE))))))</f>
        <v>0</v>
      </c>
      <c r="AM559" s="457"/>
      <c r="AN559" s="422">
        <f>IF(V558="賃金で算定",0,INT(AH559*AL559/100))</f>
        <v>0</v>
      </c>
      <c r="AO559" s="423"/>
      <c r="AP559" s="423"/>
      <c r="AQ559" s="423"/>
      <c r="AR559" s="423"/>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x14ac:dyDescent="0.15">
      <c r="B560" s="460"/>
      <c r="C560" s="461"/>
      <c r="D560" s="461"/>
      <c r="E560" s="461"/>
      <c r="F560" s="461"/>
      <c r="G560" s="461"/>
      <c r="H560" s="461"/>
      <c r="I560" s="462"/>
      <c r="J560" s="460"/>
      <c r="K560" s="461"/>
      <c r="L560" s="461"/>
      <c r="M560" s="461"/>
      <c r="N560" s="466"/>
      <c r="O560" s="395"/>
      <c r="P560" s="398" t="s">
        <v>48</v>
      </c>
      <c r="Q560" s="393"/>
      <c r="R560" s="386" t="s">
        <v>49</v>
      </c>
      <c r="S560" s="199"/>
      <c r="T560" s="468" t="s">
        <v>50</v>
      </c>
      <c r="U560" s="469"/>
      <c r="V560" s="473"/>
      <c r="W560" s="474"/>
      <c r="X560" s="474"/>
      <c r="Y560" s="79"/>
      <c r="Z560" s="43"/>
      <c r="AA560" s="44"/>
      <c r="AB560" s="44"/>
      <c r="AC560" s="45"/>
      <c r="AD560" s="43"/>
      <c r="AE560" s="44"/>
      <c r="AF560" s="44"/>
      <c r="AG560" s="50"/>
      <c r="AH560" s="450">
        <f>IF(V560="賃金で算定",V561+Z561-AD561,0)</f>
        <v>0</v>
      </c>
      <c r="AI560" s="451"/>
      <c r="AJ560" s="451"/>
      <c r="AK560" s="452"/>
      <c r="AL560" s="70"/>
      <c r="AM560" s="71"/>
      <c r="AN560" s="424"/>
      <c r="AO560" s="425"/>
      <c r="AP560" s="425"/>
      <c r="AQ560" s="425"/>
      <c r="AR560" s="425"/>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x14ac:dyDescent="0.15">
      <c r="B561" s="463"/>
      <c r="C561" s="464"/>
      <c r="D561" s="464"/>
      <c r="E561" s="464"/>
      <c r="F561" s="464"/>
      <c r="G561" s="464"/>
      <c r="H561" s="464"/>
      <c r="I561" s="465"/>
      <c r="J561" s="463"/>
      <c r="K561" s="464"/>
      <c r="L561" s="464"/>
      <c r="M561" s="464"/>
      <c r="N561" s="467"/>
      <c r="O561" s="396"/>
      <c r="P561" s="399" t="s">
        <v>48</v>
      </c>
      <c r="Q561" s="394"/>
      <c r="R561" s="387" t="s">
        <v>49</v>
      </c>
      <c r="S561" s="202"/>
      <c r="T561" s="470" t="s">
        <v>51</v>
      </c>
      <c r="U561" s="471"/>
      <c r="V561" s="493"/>
      <c r="W561" s="494"/>
      <c r="X561" s="494"/>
      <c r="Y561" s="495"/>
      <c r="Z561" s="493"/>
      <c r="AA561" s="494"/>
      <c r="AB561" s="494"/>
      <c r="AC561" s="494"/>
      <c r="AD561" s="493">
        <v>0</v>
      </c>
      <c r="AE561" s="494"/>
      <c r="AF561" s="494"/>
      <c r="AG561" s="495"/>
      <c r="AH561" s="453">
        <f>IF(V560="賃金で算定",0,V561+Z561-AD561)</f>
        <v>0</v>
      </c>
      <c r="AI561" s="453"/>
      <c r="AJ561" s="453"/>
      <c r="AK561" s="454"/>
      <c r="AL561" s="456">
        <f>IF(V560="賃金で算定","賃金で算定",IF(OR(V561=0,$F570="",AV560=""),0,IF(AW560="昔",VLOOKUP($F570,労務比率,AX560,FALSE),IF(AW560="上",VLOOKUP($F570,労務比率,AX560,FALSE),IF(AW560="中",VLOOKUP($F570,労務比率,AX560,FALSE),VLOOKUP($F570,労務比率,AX560,FALSE))))))</f>
        <v>0</v>
      </c>
      <c r="AM561" s="457"/>
      <c r="AN561" s="422">
        <f>IF(V560="賃金で算定",0,INT(AH561*AL561/100))</f>
        <v>0</v>
      </c>
      <c r="AO561" s="423"/>
      <c r="AP561" s="423"/>
      <c r="AQ561" s="423"/>
      <c r="AR561" s="423"/>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x14ac:dyDescent="0.15">
      <c r="B562" s="460"/>
      <c r="C562" s="461"/>
      <c r="D562" s="461"/>
      <c r="E562" s="461"/>
      <c r="F562" s="461"/>
      <c r="G562" s="461"/>
      <c r="H562" s="461"/>
      <c r="I562" s="462"/>
      <c r="J562" s="460"/>
      <c r="K562" s="461"/>
      <c r="L562" s="461"/>
      <c r="M562" s="461"/>
      <c r="N562" s="466"/>
      <c r="O562" s="395"/>
      <c r="P562" s="398" t="s">
        <v>48</v>
      </c>
      <c r="Q562" s="393"/>
      <c r="R562" s="386" t="s">
        <v>49</v>
      </c>
      <c r="S562" s="199"/>
      <c r="T562" s="468" t="s">
        <v>50</v>
      </c>
      <c r="U562" s="469"/>
      <c r="V562" s="473"/>
      <c r="W562" s="474"/>
      <c r="X562" s="474"/>
      <c r="Y562" s="79"/>
      <c r="Z562" s="43"/>
      <c r="AA562" s="44"/>
      <c r="AB562" s="44"/>
      <c r="AC562" s="45"/>
      <c r="AD562" s="43"/>
      <c r="AE562" s="44"/>
      <c r="AF562" s="44"/>
      <c r="AG562" s="50"/>
      <c r="AH562" s="450">
        <f>IF(V562="賃金で算定",V563+Z563-AD563,0)</f>
        <v>0</v>
      </c>
      <c r="AI562" s="451"/>
      <c r="AJ562" s="451"/>
      <c r="AK562" s="452"/>
      <c r="AL562" s="70"/>
      <c r="AM562" s="71"/>
      <c r="AN562" s="424"/>
      <c r="AO562" s="425"/>
      <c r="AP562" s="425"/>
      <c r="AQ562" s="425"/>
      <c r="AR562" s="425"/>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x14ac:dyDescent="0.15">
      <c r="B563" s="463"/>
      <c r="C563" s="464"/>
      <c r="D563" s="464"/>
      <c r="E563" s="464"/>
      <c r="F563" s="464"/>
      <c r="G563" s="464"/>
      <c r="H563" s="464"/>
      <c r="I563" s="465"/>
      <c r="J563" s="463"/>
      <c r="K563" s="464"/>
      <c r="L563" s="464"/>
      <c r="M563" s="464"/>
      <c r="N563" s="467"/>
      <c r="O563" s="396"/>
      <c r="P563" s="399" t="s">
        <v>48</v>
      </c>
      <c r="Q563" s="394"/>
      <c r="R563" s="387" t="s">
        <v>49</v>
      </c>
      <c r="S563" s="202"/>
      <c r="T563" s="470" t="s">
        <v>51</v>
      </c>
      <c r="U563" s="471"/>
      <c r="V563" s="493"/>
      <c r="W563" s="494"/>
      <c r="X563" s="494"/>
      <c r="Y563" s="495"/>
      <c r="Z563" s="493"/>
      <c r="AA563" s="494"/>
      <c r="AB563" s="494"/>
      <c r="AC563" s="494"/>
      <c r="AD563" s="493">
        <v>0</v>
      </c>
      <c r="AE563" s="494"/>
      <c r="AF563" s="494"/>
      <c r="AG563" s="495"/>
      <c r="AH563" s="453">
        <f>IF(V562="賃金で算定",0,V563+Z563-AD563)</f>
        <v>0</v>
      </c>
      <c r="AI563" s="453"/>
      <c r="AJ563" s="453"/>
      <c r="AK563" s="454"/>
      <c r="AL563" s="456">
        <f>IF(V562="賃金で算定","賃金で算定",IF(OR(V563=0,$F570="",AV562=""),0,IF(AW562="昔",VLOOKUP($F570,労務比率,AX562,FALSE),IF(AW562="上",VLOOKUP($F570,労務比率,AX562,FALSE),IF(AW562="中",VLOOKUP($F570,労務比率,AX562,FALSE),VLOOKUP($F570,労務比率,AX562,FALSE))))))</f>
        <v>0</v>
      </c>
      <c r="AM563" s="457"/>
      <c r="AN563" s="422">
        <f>IF(V562="賃金で算定",0,INT(AH563*AL563/100))</f>
        <v>0</v>
      </c>
      <c r="AO563" s="423"/>
      <c r="AP563" s="423"/>
      <c r="AQ563" s="423"/>
      <c r="AR563" s="423"/>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x14ac:dyDescent="0.15">
      <c r="B564" s="460"/>
      <c r="C564" s="461"/>
      <c r="D564" s="461"/>
      <c r="E564" s="461"/>
      <c r="F564" s="461"/>
      <c r="G564" s="461"/>
      <c r="H564" s="461"/>
      <c r="I564" s="462"/>
      <c r="J564" s="460"/>
      <c r="K564" s="461"/>
      <c r="L564" s="461"/>
      <c r="M564" s="461"/>
      <c r="N564" s="466"/>
      <c r="O564" s="395"/>
      <c r="P564" s="398" t="s">
        <v>48</v>
      </c>
      <c r="Q564" s="393"/>
      <c r="R564" s="386" t="s">
        <v>49</v>
      </c>
      <c r="S564" s="199"/>
      <c r="T564" s="468" t="s">
        <v>50</v>
      </c>
      <c r="U564" s="469"/>
      <c r="V564" s="473"/>
      <c r="W564" s="474"/>
      <c r="X564" s="474"/>
      <c r="Y564" s="79"/>
      <c r="Z564" s="43"/>
      <c r="AA564" s="44"/>
      <c r="AB564" s="44"/>
      <c r="AC564" s="45"/>
      <c r="AD564" s="43"/>
      <c r="AE564" s="44"/>
      <c r="AF564" s="44"/>
      <c r="AG564" s="50"/>
      <c r="AH564" s="450">
        <f>IF(V564="賃金で算定",V565+Z565-AD565,0)</f>
        <v>0</v>
      </c>
      <c r="AI564" s="451"/>
      <c r="AJ564" s="451"/>
      <c r="AK564" s="452"/>
      <c r="AL564" s="70"/>
      <c r="AM564" s="71"/>
      <c r="AN564" s="424"/>
      <c r="AO564" s="425"/>
      <c r="AP564" s="425"/>
      <c r="AQ564" s="425"/>
      <c r="AR564" s="425"/>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x14ac:dyDescent="0.15">
      <c r="B565" s="463"/>
      <c r="C565" s="464"/>
      <c r="D565" s="464"/>
      <c r="E565" s="464"/>
      <c r="F565" s="464"/>
      <c r="G565" s="464"/>
      <c r="H565" s="464"/>
      <c r="I565" s="465"/>
      <c r="J565" s="463"/>
      <c r="K565" s="464"/>
      <c r="L565" s="464"/>
      <c r="M565" s="464"/>
      <c r="N565" s="467"/>
      <c r="O565" s="396"/>
      <c r="P565" s="399" t="s">
        <v>48</v>
      </c>
      <c r="Q565" s="394"/>
      <c r="R565" s="387" t="s">
        <v>49</v>
      </c>
      <c r="S565" s="202"/>
      <c r="T565" s="470" t="s">
        <v>51</v>
      </c>
      <c r="U565" s="471"/>
      <c r="V565" s="493"/>
      <c r="W565" s="494"/>
      <c r="X565" s="494"/>
      <c r="Y565" s="495"/>
      <c r="Z565" s="493"/>
      <c r="AA565" s="494"/>
      <c r="AB565" s="494"/>
      <c r="AC565" s="494"/>
      <c r="AD565" s="493"/>
      <c r="AE565" s="494"/>
      <c r="AF565" s="494"/>
      <c r="AG565" s="495"/>
      <c r="AH565" s="453">
        <f>IF(V564="賃金で算定",0,V565+Z565-AD565)</f>
        <v>0</v>
      </c>
      <c r="AI565" s="453"/>
      <c r="AJ565" s="453"/>
      <c r="AK565" s="454"/>
      <c r="AL565" s="456">
        <f>IF(V564="賃金で算定","賃金で算定",IF(OR(V565=0,$F570="",AV564=""),0,IF(AW564="昔",VLOOKUP($F570,労務比率,AX564,FALSE),IF(AW564="上",VLOOKUP($F570,労務比率,AX564,FALSE),IF(AW564="中",VLOOKUP($F570,労務比率,AX564,FALSE),VLOOKUP($F570,労務比率,AX564,FALSE))))))</f>
        <v>0</v>
      </c>
      <c r="AM565" s="457"/>
      <c r="AN565" s="422">
        <f>IF(V564="賃金で算定",0,INT(AH565*AL565/100))</f>
        <v>0</v>
      </c>
      <c r="AO565" s="423"/>
      <c r="AP565" s="423"/>
      <c r="AQ565" s="423"/>
      <c r="AR565" s="423"/>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x14ac:dyDescent="0.15">
      <c r="B566" s="460"/>
      <c r="C566" s="461"/>
      <c r="D566" s="461"/>
      <c r="E566" s="461"/>
      <c r="F566" s="461"/>
      <c r="G566" s="461"/>
      <c r="H566" s="461"/>
      <c r="I566" s="462"/>
      <c r="J566" s="460"/>
      <c r="K566" s="461"/>
      <c r="L566" s="461"/>
      <c r="M566" s="461"/>
      <c r="N566" s="466"/>
      <c r="O566" s="395"/>
      <c r="P566" s="398" t="s">
        <v>48</v>
      </c>
      <c r="Q566" s="393"/>
      <c r="R566" s="386" t="s">
        <v>49</v>
      </c>
      <c r="S566" s="199"/>
      <c r="T566" s="468" t="s">
        <v>50</v>
      </c>
      <c r="U566" s="469"/>
      <c r="V566" s="473"/>
      <c r="W566" s="474"/>
      <c r="X566" s="474"/>
      <c r="Y566" s="79"/>
      <c r="Z566" s="43"/>
      <c r="AA566" s="44"/>
      <c r="AB566" s="44"/>
      <c r="AC566" s="45"/>
      <c r="AD566" s="43"/>
      <c r="AE566" s="44"/>
      <c r="AF566" s="44"/>
      <c r="AG566" s="50"/>
      <c r="AH566" s="450">
        <f>IF(V566="賃金で算定",V567+Z567-AD567,0)</f>
        <v>0</v>
      </c>
      <c r="AI566" s="451"/>
      <c r="AJ566" s="451"/>
      <c r="AK566" s="452"/>
      <c r="AL566" s="70"/>
      <c r="AM566" s="71"/>
      <c r="AN566" s="424"/>
      <c r="AO566" s="425"/>
      <c r="AP566" s="425"/>
      <c r="AQ566" s="425"/>
      <c r="AR566" s="425"/>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x14ac:dyDescent="0.15">
      <c r="B567" s="463"/>
      <c r="C567" s="464"/>
      <c r="D567" s="464"/>
      <c r="E567" s="464"/>
      <c r="F567" s="464"/>
      <c r="G567" s="464"/>
      <c r="H567" s="464"/>
      <c r="I567" s="465"/>
      <c r="J567" s="463"/>
      <c r="K567" s="464"/>
      <c r="L567" s="464"/>
      <c r="M567" s="464"/>
      <c r="N567" s="467"/>
      <c r="O567" s="396"/>
      <c r="P567" s="399" t="s">
        <v>48</v>
      </c>
      <c r="Q567" s="394"/>
      <c r="R567" s="387" t="s">
        <v>49</v>
      </c>
      <c r="S567" s="202"/>
      <c r="T567" s="470" t="s">
        <v>51</v>
      </c>
      <c r="U567" s="471"/>
      <c r="V567" s="493"/>
      <c r="W567" s="494"/>
      <c r="X567" s="494"/>
      <c r="Y567" s="495"/>
      <c r="Z567" s="493"/>
      <c r="AA567" s="494"/>
      <c r="AB567" s="494"/>
      <c r="AC567" s="494"/>
      <c r="AD567" s="493">
        <v>0</v>
      </c>
      <c r="AE567" s="494"/>
      <c r="AF567" s="494"/>
      <c r="AG567" s="495"/>
      <c r="AH567" s="453">
        <f>IF(V566="賃金で算定",0,V567+Z567-AD567)</f>
        <v>0</v>
      </c>
      <c r="AI567" s="453"/>
      <c r="AJ567" s="453"/>
      <c r="AK567" s="454"/>
      <c r="AL567" s="456">
        <f>IF(V566="賃金で算定","賃金で算定",IF(OR(V567=0,$F570="",AV566=""),0,IF(AW566="昔",VLOOKUP($F570,労務比率,AX566,FALSE),IF(AW566="上",VLOOKUP($F570,労務比率,AX566,FALSE),IF(AW566="中",VLOOKUP($F570,労務比率,AX566,FALSE),VLOOKUP($F570,労務比率,AX566,FALSE))))))</f>
        <v>0</v>
      </c>
      <c r="AM567" s="457"/>
      <c r="AN567" s="422">
        <f>IF(V566="賃金で算定",0,INT(AH567*AL567/100))</f>
        <v>0</v>
      </c>
      <c r="AO567" s="423"/>
      <c r="AP567" s="423"/>
      <c r="AQ567" s="423"/>
      <c r="AR567" s="423"/>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x14ac:dyDescent="0.15">
      <c r="B568" s="460"/>
      <c r="C568" s="461"/>
      <c r="D568" s="461"/>
      <c r="E568" s="461"/>
      <c r="F568" s="461"/>
      <c r="G568" s="461"/>
      <c r="H568" s="461"/>
      <c r="I568" s="462"/>
      <c r="J568" s="460"/>
      <c r="K568" s="461"/>
      <c r="L568" s="461"/>
      <c r="M568" s="461"/>
      <c r="N568" s="466"/>
      <c r="O568" s="395"/>
      <c r="P568" s="398" t="s">
        <v>48</v>
      </c>
      <c r="Q568" s="393"/>
      <c r="R568" s="386" t="s">
        <v>49</v>
      </c>
      <c r="S568" s="199"/>
      <c r="T568" s="468" t="s">
        <v>50</v>
      </c>
      <c r="U568" s="469"/>
      <c r="V568" s="473"/>
      <c r="W568" s="474"/>
      <c r="X568" s="474"/>
      <c r="Y568" s="79"/>
      <c r="Z568" s="43"/>
      <c r="AA568" s="44"/>
      <c r="AB568" s="44"/>
      <c r="AC568" s="45"/>
      <c r="AD568" s="43"/>
      <c r="AE568" s="44"/>
      <c r="AF568" s="44"/>
      <c r="AG568" s="50"/>
      <c r="AH568" s="450">
        <f>IF(V568="賃金で算定",V569+Z569-AD569,0)</f>
        <v>0</v>
      </c>
      <c r="AI568" s="451"/>
      <c r="AJ568" s="451"/>
      <c r="AK568" s="452"/>
      <c r="AL568" s="70"/>
      <c r="AM568" s="71"/>
      <c r="AN568" s="424"/>
      <c r="AO568" s="425"/>
      <c r="AP568" s="425"/>
      <c r="AQ568" s="425"/>
      <c r="AR568" s="425"/>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x14ac:dyDescent="0.15">
      <c r="B569" s="463"/>
      <c r="C569" s="464"/>
      <c r="D569" s="464"/>
      <c r="E569" s="464"/>
      <c r="F569" s="464"/>
      <c r="G569" s="464"/>
      <c r="H569" s="464"/>
      <c r="I569" s="465"/>
      <c r="J569" s="463"/>
      <c r="K569" s="464"/>
      <c r="L569" s="464"/>
      <c r="M569" s="464"/>
      <c r="N569" s="467"/>
      <c r="O569" s="396"/>
      <c r="P569" s="397" t="s">
        <v>48</v>
      </c>
      <c r="Q569" s="394"/>
      <c r="R569" s="387" t="s">
        <v>49</v>
      </c>
      <c r="S569" s="202"/>
      <c r="T569" s="470" t="s">
        <v>51</v>
      </c>
      <c r="U569" s="471"/>
      <c r="V569" s="493"/>
      <c r="W569" s="494"/>
      <c r="X569" s="494"/>
      <c r="Y569" s="495"/>
      <c r="Z569" s="493"/>
      <c r="AA569" s="494"/>
      <c r="AB569" s="494"/>
      <c r="AC569" s="494"/>
      <c r="AD569" s="493">
        <v>0</v>
      </c>
      <c r="AE569" s="494"/>
      <c r="AF569" s="494"/>
      <c r="AG569" s="495"/>
      <c r="AH569" s="422">
        <f>IF(V568="賃金で算定",0,V569+Z569-AD569)</f>
        <v>0</v>
      </c>
      <c r="AI569" s="423"/>
      <c r="AJ569" s="423"/>
      <c r="AK569" s="472"/>
      <c r="AL569" s="456">
        <f>IF(V568="賃金で算定","賃金で算定",IF(OR(V569=0,$F570="",AV568=""),0,IF(AW568="昔",VLOOKUP($F570,労務比率,AX568,FALSE),IF(AW568="上",VLOOKUP($F570,労務比率,AX568,FALSE),IF(AW568="中",VLOOKUP($F570,労務比率,AX568,FALSE),VLOOKUP($F570,労務比率,AX568,FALSE))))))</f>
        <v>0</v>
      </c>
      <c r="AM569" s="457"/>
      <c r="AN569" s="422">
        <f>IF(V568="賃金で算定",0,INT(AH569*AL569/100))</f>
        <v>0</v>
      </c>
      <c r="AO569" s="423"/>
      <c r="AP569" s="423"/>
      <c r="AQ569" s="423"/>
      <c r="AR569" s="423"/>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x14ac:dyDescent="0.15">
      <c r="B570" s="475" t="s">
        <v>144</v>
      </c>
      <c r="C570" s="476"/>
      <c r="D570" s="476"/>
      <c r="E570" s="477"/>
      <c r="F570" s="484"/>
      <c r="G570" s="485"/>
      <c r="H570" s="485"/>
      <c r="I570" s="485"/>
      <c r="J570" s="485"/>
      <c r="K570" s="485"/>
      <c r="L570" s="485"/>
      <c r="M570" s="485"/>
      <c r="N570" s="486"/>
      <c r="O570" s="475" t="s">
        <v>52</v>
      </c>
      <c r="P570" s="476"/>
      <c r="Q570" s="476"/>
      <c r="R570" s="476"/>
      <c r="S570" s="476"/>
      <c r="T570" s="476"/>
      <c r="U570" s="477"/>
      <c r="V570" s="496">
        <f>AH570</f>
        <v>0</v>
      </c>
      <c r="W570" s="497"/>
      <c r="X570" s="497"/>
      <c r="Y570" s="498"/>
      <c r="Z570" s="324"/>
      <c r="AA570" s="325"/>
      <c r="AB570" s="325"/>
      <c r="AC570" s="45"/>
      <c r="AD570" s="324"/>
      <c r="AE570" s="325"/>
      <c r="AF570" s="325"/>
      <c r="AG570" s="45"/>
      <c r="AH570" s="450">
        <f>AH552+AH554+AH556+AH558+AH560+AH562+AH564+AH566+AH568</f>
        <v>0</v>
      </c>
      <c r="AI570" s="451"/>
      <c r="AJ570" s="451"/>
      <c r="AK570" s="452"/>
      <c r="AL570" s="72"/>
      <c r="AM570" s="73"/>
      <c r="AN570" s="450">
        <f>AN552+AN554+AN556+AN558+AN560+AN562+AN564+AN566+AN568</f>
        <v>0</v>
      </c>
      <c r="AO570" s="451"/>
      <c r="AP570" s="451"/>
      <c r="AQ570" s="451"/>
      <c r="AR570" s="451"/>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x14ac:dyDescent="0.15">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3"/>
      <c r="X571" s="453"/>
      <c r="Y571" s="454"/>
      <c r="Z571" s="561">
        <f>Z553+Z555+Z557+Z559+Z561+Z563+Z565+Z567+Z569</f>
        <v>0</v>
      </c>
      <c r="AA571" s="453"/>
      <c r="AB571" s="453"/>
      <c r="AC571" s="453"/>
      <c r="AD571" s="561">
        <f>AD553+AD555+AD557+AD559+AD561+AD563+AD565+AD567+AD569</f>
        <v>0</v>
      </c>
      <c r="AE571" s="453"/>
      <c r="AF571" s="453"/>
      <c r="AG571" s="453"/>
      <c r="AH571" s="561">
        <f>AY571</f>
        <v>0</v>
      </c>
      <c r="AI571" s="453"/>
      <c r="AJ571" s="453"/>
      <c r="AK571" s="453"/>
      <c r="AL571" s="331"/>
      <c r="AM571" s="332"/>
      <c r="AN571" s="561">
        <f>BB571</f>
        <v>0</v>
      </c>
      <c r="AO571" s="453"/>
      <c r="AP571" s="453"/>
      <c r="AQ571" s="453"/>
      <c r="AR571" s="453"/>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x14ac:dyDescent="0.15">
      <c r="B572" s="481"/>
      <c r="C572" s="482"/>
      <c r="D572" s="482"/>
      <c r="E572" s="483"/>
      <c r="F572" s="490"/>
      <c r="G572" s="491"/>
      <c r="H572" s="491"/>
      <c r="I572" s="491"/>
      <c r="J572" s="491"/>
      <c r="K572" s="491"/>
      <c r="L572" s="491"/>
      <c r="M572" s="491"/>
      <c r="N572" s="492"/>
      <c r="O572" s="481"/>
      <c r="P572" s="482"/>
      <c r="Q572" s="482"/>
      <c r="R572" s="482"/>
      <c r="S572" s="482"/>
      <c r="T572" s="482"/>
      <c r="U572" s="483"/>
      <c r="V572" s="422"/>
      <c r="W572" s="423"/>
      <c r="X572" s="423"/>
      <c r="Y572" s="472"/>
      <c r="Z572" s="422"/>
      <c r="AA572" s="423"/>
      <c r="AB572" s="423"/>
      <c r="AC572" s="423"/>
      <c r="AD572" s="422"/>
      <c r="AE572" s="423"/>
      <c r="AF572" s="423"/>
      <c r="AG572" s="423"/>
      <c r="AH572" s="422">
        <f>AZ572</f>
        <v>0</v>
      </c>
      <c r="AI572" s="423"/>
      <c r="AJ572" s="423"/>
      <c r="AK572" s="472"/>
      <c r="AL572" s="329"/>
      <c r="AM572" s="330"/>
      <c r="AN572" s="422">
        <f>BC572</f>
        <v>0</v>
      </c>
      <c r="AO572" s="423"/>
      <c r="AP572" s="423"/>
      <c r="AQ572" s="423"/>
      <c r="AR572" s="423"/>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x14ac:dyDescent="0.15">
      <c r="AD573" s="1" t="str">
        <f>IF(AND($F570="",$V570+$V571&gt;0),"事業の種類を選択してください。","")</f>
        <v/>
      </c>
      <c r="AE573" s="1"/>
      <c r="AF573" s="1"/>
      <c r="AG573" s="1"/>
      <c r="AH573" s="1"/>
      <c r="AI573" s="1"/>
      <c r="AJ573" s="1"/>
      <c r="AK573" s="1"/>
      <c r="AL573" s="1"/>
      <c r="AM573" s="1"/>
      <c r="AN573" s="441">
        <f>IF(AN570=0,0,AN570+IF(AN572=0,AN571,AN572))</f>
        <v>0</v>
      </c>
      <c r="AO573" s="441"/>
      <c r="AP573" s="441"/>
      <c r="AQ573" s="441"/>
      <c r="AR573" s="441"/>
      <c r="AS573" s="60"/>
      <c r="AT573" s="60"/>
      <c r="AU573" s="60"/>
      <c r="AW573" s="59"/>
      <c r="AX573" s="288"/>
      <c r="AY573" s="288"/>
      <c r="AZ573" s="288"/>
      <c r="BA573" s="288"/>
      <c r="BB573" s="288"/>
      <c r="BC573" s="288"/>
      <c r="BD573" s="240"/>
      <c r="BE573" s="240"/>
    </row>
    <row r="574" spans="2:65" s="36" customFormat="1" ht="31.5" customHeight="1" x14ac:dyDescent="0.15">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x14ac:dyDescent="0.15">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x14ac:dyDescent="0.15">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x14ac:dyDescent="0.15">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x14ac:dyDescent="0.15">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x14ac:dyDescent="0.15">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x14ac:dyDescent="0.15">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x14ac:dyDescent="0.15">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x14ac:dyDescent="0.15">
      <c r="L582" s="60"/>
      <c r="M582" s="64"/>
      <c r="N582" s="64"/>
      <c r="O582" s="64"/>
      <c r="P582" s="64"/>
      <c r="Q582" s="64"/>
      <c r="R582" s="64"/>
      <c r="S582" s="64"/>
      <c r="T582" s="65"/>
      <c r="U582" s="65"/>
      <c r="V582" s="65"/>
      <c r="W582" s="65"/>
      <c r="X582" s="65"/>
      <c r="Y582" s="65"/>
      <c r="Z582" s="65"/>
      <c r="AA582" s="64"/>
      <c r="AB582" s="64"/>
      <c r="AC582" s="64"/>
      <c r="AL582" s="63"/>
      <c r="AM582" s="407" t="s">
        <v>335</v>
      </c>
      <c r="AN582" s="408"/>
      <c r="AO582" s="408"/>
      <c r="AP582" s="409"/>
      <c r="AW582" s="59"/>
      <c r="AX582" s="288"/>
      <c r="AY582" s="288"/>
      <c r="AZ582" s="288"/>
      <c r="BA582" s="288"/>
      <c r="BB582" s="288"/>
      <c r="BC582" s="288"/>
      <c r="BD582" s="240"/>
      <c r="BE582" s="240"/>
    </row>
    <row r="583" spans="2:65" s="36" customFormat="1" ht="12.75" customHeight="1" x14ac:dyDescent="0.15">
      <c r="L583" s="60"/>
      <c r="M583" s="64"/>
      <c r="N583" s="64"/>
      <c r="O583" s="64"/>
      <c r="P583" s="64"/>
      <c r="Q583" s="64"/>
      <c r="R583" s="64"/>
      <c r="S583" s="64"/>
      <c r="T583" s="65"/>
      <c r="U583" s="65"/>
      <c r="V583" s="65"/>
      <c r="W583" s="65"/>
      <c r="X583" s="65"/>
      <c r="Y583" s="65"/>
      <c r="Z583" s="65"/>
      <c r="AA583" s="64"/>
      <c r="AB583" s="64"/>
      <c r="AC583" s="64"/>
      <c r="AL583" s="63"/>
      <c r="AM583" s="410"/>
      <c r="AN583" s="411"/>
      <c r="AO583" s="411"/>
      <c r="AP583" s="412"/>
      <c r="AW583" s="59"/>
      <c r="AX583" s="288"/>
      <c r="AY583" s="288"/>
      <c r="AZ583" s="288"/>
      <c r="BA583" s="288"/>
      <c r="BB583" s="288"/>
      <c r="BC583" s="288"/>
      <c r="BD583" s="240"/>
      <c r="BE583" s="240"/>
    </row>
    <row r="584" spans="2:65" s="36" customFormat="1" ht="12.75" customHeight="1" x14ac:dyDescent="0.15">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x14ac:dyDescent="0.15">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x14ac:dyDescent="0.15">
      <c r="B586" s="533" t="s">
        <v>2</v>
      </c>
      <c r="C586" s="534"/>
      <c r="D586" s="534"/>
      <c r="E586" s="534"/>
      <c r="F586" s="534"/>
      <c r="G586" s="534"/>
      <c r="H586" s="534"/>
      <c r="I586" s="534"/>
      <c r="J586" s="536" t="s">
        <v>10</v>
      </c>
      <c r="K586" s="536"/>
      <c r="L586" s="66" t="s">
        <v>3</v>
      </c>
      <c r="M586" s="536" t="s">
        <v>11</v>
      </c>
      <c r="N586" s="536"/>
      <c r="O586" s="537" t="s">
        <v>12</v>
      </c>
      <c r="P586" s="536"/>
      <c r="Q586" s="536"/>
      <c r="R586" s="536"/>
      <c r="S586" s="536"/>
      <c r="T586" s="536"/>
      <c r="U586" s="536" t="s">
        <v>13</v>
      </c>
      <c r="V586" s="536"/>
      <c r="W586" s="536"/>
      <c r="X586" s="60"/>
      <c r="Y586" s="60"/>
      <c r="Z586" s="60"/>
      <c r="AA586" s="60"/>
      <c r="AB586" s="60"/>
      <c r="AC586" s="60"/>
      <c r="AD586" s="37"/>
      <c r="AE586" s="37"/>
      <c r="AF586" s="37"/>
      <c r="AG586" s="37"/>
      <c r="AH586" s="37"/>
      <c r="AI586" s="37"/>
      <c r="AJ586" s="37"/>
      <c r="AK586" s="60"/>
      <c r="AL586" s="560">
        <f ca="1">$AL$9</f>
        <v>30</v>
      </c>
      <c r="AM586" s="414"/>
      <c r="AN586" s="670" t="s">
        <v>4</v>
      </c>
      <c r="AO586" s="670"/>
      <c r="AP586" s="414">
        <v>15</v>
      </c>
      <c r="AQ586" s="414"/>
      <c r="AR586" s="419" t="s">
        <v>5</v>
      </c>
      <c r="AS586" s="543"/>
      <c r="AT586" s="60"/>
      <c r="AU586" s="60"/>
      <c r="AW586" s="59"/>
      <c r="AX586" s="288"/>
      <c r="AY586" s="288"/>
      <c r="AZ586" s="288"/>
      <c r="BA586" s="288"/>
      <c r="BB586" s="288"/>
      <c r="BC586" s="288"/>
      <c r="BD586" s="240"/>
      <c r="BE586" s="240"/>
    </row>
    <row r="587" spans="2:65" s="36" customFormat="1" ht="13.5" customHeight="1" x14ac:dyDescent="0.15">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60"/>
      <c r="Y587" s="60"/>
      <c r="Z587" s="60"/>
      <c r="AA587" s="60"/>
      <c r="AB587" s="60"/>
      <c r="AC587" s="60"/>
      <c r="AD587" s="37"/>
      <c r="AE587" s="37"/>
      <c r="AF587" s="37"/>
      <c r="AG587" s="37"/>
      <c r="AH587" s="37"/>
      <c r="AI587" s="37"/>
      <c r="AJ587" s="37"/>
      <c r="AK587" s="60"/>
      <c r="AL587" s="415"/>
      <c r="AM587" s="416"/>
      <c r="AN587" s="671"/>
      <c r="AO587" s="671"/>
      <c r="AP587" s="416"/>
      <c r="AQ587" s="416"/>
      <c r="AR587" s="420"/>
      <c r="AS587" s="544"/>
      <c r="AT587" s="60"/>
      <c r="AU587" s="60"/>
      <c r="AW587" s="59"/>
      <c r="AX587" s="288"/>
      <c r="AY587" s="288"/>
      <c r="AZ587" s="288"/>
      <c r="BA587" s="288"/>
      <c r="BB587" s="288"/>
      <c r="BC587" s="288"/>
      <c r="BD587" s="240"/>
      <c r="BE587" s="240"/>
    </row>
    <row r="588" spans="2:65" s="36" customFormat="1" ht="9" customHeight="1" x14ac:dyDescent="0.15">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60"/>
      <c r="Y588" s="60"/>
      <c r="Z588" s="60"/>
      <c r="AA588" s="60"/>
      <c r="AB588" s="60"/>
      <c r="AC588" s="60"/>
      <c r="AD588" s="37"/>
      <c r="AE588" s="37"/>
      <c r="AF588" s="37"/>
      <c r="AG588" s="37"/>
      <c r="AH588" s="37"/>
      <c r="AI588" s="37"/>
      <c r="AJ588" s="37"/>
      <c r="AK588" s="60"/>
      <c r="AL588" s="417"/>
      <c r="AM588" s="418"/>
      <c r="AN588" s="672"/>
      <c r="AO588" s="672"/>
      <c r="AP588" s="418"/>
      <c r="AQ588" s="418"/>
      <c r="AR588" s="421"/>
      <c r="AS588" s="545"/>
      <c r="AT588" s="60"/>
      <c r="AU588" s="60"/>
      <c r="AW588" s="59"/>
      <c r="AX588" s="288"/>
      <c r="AY588" s="288"/>
      <c r="AZ588" s="288"/>
      <c r="BA588" s="288"/>
      <c r="BB588" s="288"/>
      <c r="BC588" s="288"/>
      <c r="BD588" s="240"/>
      <c r="BE588" s="240"/>
    </row>
    <row r="589" spans="2:65" s="36" customFormat="1" ht="6" customHeight="1" x14ac:dyDescent="0.15">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x14ac:dyDescent="0.15">
      <c r="B590" s="499" t="s">
        <v>54</v>
      </c>
      <c r="C590" s="500"/>
      <c r="D590" s="500"/>
      <c r="E590" s="500"/>
      <c r="F590" s="500"/>
      <c r="G590" s="500"/>
      <c r="H590" s="500"/>
      <c r="I590" s="501"/>
      <c r="J590" s="499" t="s">
        <v>6</v>
      </c>
      <c r="K590" s="500"/>
      <c r="L590" s="500"/>
      <c r="M590" s="500"/>
      <c r="N590" s="508"/>
      <c r="O590" s="511" t="s">
        <v>55</v>
      </c>
      <c r="P590" s="500"/>
      <c r="Q590" s="500"/>
      <c r="R590" s="500"/>
      <c r="S590" s="500"/>
      <c r="T590" s="500"/>
      <c r="U590" s="501"/>
      <c r="V590" s="67" t="s">
        <v>56</v>
      </c>
      <c r="W590" s="68"/>
      <c r="X590" s="68"/>
      <c r="Y590" s="514" t="s">
        <v>57</v>
      </c>
      <c r="Z590" s="514"/>
      <c r="AA590" s="514"/>
      <c r="AB590" s="514"/>
      <c r="AC590" s="514"/>
      <c r="AD590" s="514"/>
      <c r="AE590" s="514"/>
      <c r="AF590" s="514"/>
      <c r="AG590" s="514"/>
      <c r="AH590" s="514"/>
      <c r="AI590" s="68"/>
      <c r="AJ590" s="68"/>
      <c r="AK590" s="69"/>
      <c r="AL590" s="562" t="s">
        <v>285</v>
      </c>
      <c r="AM590" s="562"/>
      <c r="AN590" s="426" t="s">
        <v>34</v>
      </c>
      <c r="AO590" s="426"/>
      <c r="AP590" s="426"/>
      <c r="AQ590" s="426"/>
      <c r="AR590" s="426"/>
      <c r="AS590" s="427"/>
      <c r="AT590" s="60"/>
      <c r="AU590" s="60"/>
      <c r="AW590" s="59"/>
      <c r="AX590" s="288"/>
      <c r="AY590" s="288"/>
      <c r="AZ590" s="288"/>
      <c r="BA590" s="288"/>
      <c r="BB590" s="288"/>
      <c r="BC590" s="288"/>
      <c r="BD590" s="240"/>
      <c r="BE590" s="240"/>
    </row>
    <row r="591" spans="2:65" s="36" customFormat="1" ht="13.5" customHeight="1" x14ac:dyDescent="0.15">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9"/>
      <c r="X591" s="659"/>
      <c r="Y591" s="660"/>
      <c r="Z591" s="569" t="s">
        <v>16</v>
      </c>
      <c r="AA591" s="570"/>
      <c r="AB591" s="570"/>
      <c r="AC591" s="571"/>
      <c r="AD591" s="664" t="s">
        <v>17</v>
      </c>
      <c r="AE591" s="665"/>
      <c r="AF591" s="665"/>
      <c r="AG591" s="666"/>
      <c r="AH591" s="552" t="s">
        <v>145</v>
      </c>
      <c r="AI591" s="553"/>
      <c r="AJ591" s="553"/>
      <c r="AK591" s="554"/>
      <c r="AL591" s="558" t="s">
        <v>286</v>
      </c>
      <c r="AM591" s="558"/>
      <c r="AN591" s="428" t="s">
        <v>19</v>
      </c>
      <c r="AO591" s="429"/>
      <c r="AP591" s="429"/>
      <c r="AQ591" s="429"/>
      <c r="AR591" s="430"/>
      <c r="AS591" s="431"/>
      <c r="AT591" s="60"/>
      <c r="AU591" s="60"/>
      <c r="AW591" s="59"/>
      <c r="AX591" s="288"/>
      <c r="AY591" s="351" t="s">
        <v>312</v>
      </c>
      <c r="AZ591" s="351" t="s">
        <v>312</v>
      </c>
      <c r="BA591" s="351" t="s">
        <v>310</v>
      </c>
      <c r="BB591" s="432" t="s">
        <v>311</v>
      </c>
      <c r="BC591" s="433"/>
      <c r="BD591" s="240"/>
      <c r="BE591" s="240"/>
    </row>
    <row r="592" spans="2:65" s="36" customFormat="1" ht="13.5" customHeight="1" x14ac:dyDescent="0.15">
      <c r="B592" s="505"/>
      <c r="C592" s="506"/>
      <c r="D592" s="506"/>
      <c r="E592" s="506"/>
      <c r="F592" s="506"/>
      <c r="G592" s="506"/>
      <c r="H592" s="506"/>
      <c r="I592" s="507"/>
      <c r="J592" s="505"/>
      <c r="K592" s="506"/>
      <c r="L592" s="506"/>
      <c r="M592" s="506"/>
      <c r="N592" s="510"/>
      <c r="O592" s="513"/>
      <c r="P592" s="506"/>
      <c r="Q592" s="506"/>
      <c r="R592" s="506"/>
      <c r="S592" s="506"/>
      <c r="T592" s="506"/>
      <c r="U592" s="507"/>
      <c r="V592" s="661"/>
      <c r="W592" s="662"/>
      <c r="X592" s="662"/>
      <c r="Y592" s="663"/>
      <c r="Z592" s="572"/>
      <c r="AA592" s="573"/>
      <c r="AB592" s="573"/>
      <c r="AC592" s="574"/>
      <c r="AD592" s="667"/>
      <c r="AE592" s="668"/>
      <c r="AF592" s="668"/>
      <c r="AG592" s="669"/>
      <c r="AH592" s="555"/>
      <c r="AI592" s="556"/>
      <c r="AJ592" s="556"/>
      <c r="AK592" s="557"/>
      <c r="AL592" s="559"/>
      <c r="AM592" s="559"/>
      <c r="AN592" s="458"/>
      <c r="AO592" s="458"/>
      <c r="AP592" s="458"/>
      <c r="AQ592" s="458"/>
      <c r="AR592" s="458"/>
      <c r="AS592" s="459"/>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x14ac:dyDescent="0.15">
      <c r="B593" s="460"/>
      <c r="C593" s="461"/>
      <c r="D593" s="461"/>
      <c r="E593" s="461"/>
      <c r="F593" s="461"/>
      <c r="G593" s="461"/>
      <c r="H593" s="461"/>
      <c r="I593" s="462"/>
      <c r="J593" s="460"/>
      <c r="K593" s="461"/>
      <c r="L593" s="461"/>
      <c r="M593" s="461"/>
      <c r="N593" s="466"/>
      <c r="O593" s="395"/>
      <c r="P593" s="398" t="s">
        <v>0</v>
      </c>
      <c r="Q593" s="393"/>
      <c r="R593" s="386" t="s">
        <v>1</v>
      </c>
      <c r="S593" s="199"/>
      <c r="T593" s="468" t="s">
        <v>60</v>
      </c>
      <c r="U593" s="469"/>
      <c r="V593" s="473"/>
      <c r="W593" s="474"/>
      <c r="X593" s="474"/>
      <c r="Y593" s="78" t="s">
        <v>8</v>
      </c>
      <c r="Z593" s="47"/>
      <c r="AA593" s="48"/>
      <c r="AB593" s="48"/>
      <c r="AC593" s="46" t="s">
        <v>8</v>
      </c>
      <c r="AD593" s="47"/>
      <c r="AE593" s="48"/>
      <c r="AF593" s="48"/>
      <c r="AG593" s="49" t="s">
        <v>8</v>
      </c>
      <c r="AH593" s="450">
        <f>IF(V593="賃金で算定",V594+Z594-AD594,0)</f>
        <v>0</v>
      </c>
      <c r="AI593" s="451"/>
      <c r="AJ593" s="451"/>
      <c r="AK593" s="452"/>
      <c r="AL593" s="70"/>
      <c r="AM593" s="71"/>
      <c r="AN593" s="424"/>
      <c r="AO593" s="425"/>
      <c r="AP593" s="425"/>
      <c r="AQ593" s="425"/>
      <c r="AR593" s="42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x14ac:dyDescent="0.15">
      <c r="B594" s="463"/>
      <c r="C594" s="464"/>
      <c r="D594" s="464"/>
      <c r="E594" s="464"/>
      <c r="F594" s="464"/>
      <c r="G594" s="464"/>
      <c r="H594" s="464"/>
      <c r="I594" s="465"/>
      <c r="J594" s="463"/>
      <c r="K594" s="464"/>
      <c r="L594" s="464"/>
      <c r="M594" s="464"/>
      <c r="N594" s="467"/>
      <c r="O594" s="396"/>
      <c r="P594" s="392" t="s">
        <v>0</v>
      </c>
      <c r="Q594" s="394"/>
      <c r="R594" s="37" t="s">
        <v>1</v>
      </c>
      <c r="S594" s="202"/>
      <c r="T594" s="470" t="s">
        <v>61</v>
      </c>
      <c r="U594" s="471"/>
      <c r="V594" s="493"/>
      <c r="W594" s="494"/>
      <c r="X594" s="494"/>
      <c r="Y594" s="495"/>
      <c r="Z594" s="521"/>
      <c r="AA594" s="522"/>
      <c r="AB594" s="522"/>
      <c r="AC594" s="522"/>
      <c r="AD594" s="493">
        <v>0</v>
      </c>
      <c r="AE594" s="494"/>
      <c r="AF594" s="494"/>
      <c r="AG594" s="495"/>
      <c r="AH594" s="453">
        <f>IF(V593="賃金で算定",0,V594+Z594-AD594)</f>
        <v>0</v>
      </c>
      <c r="AI594" s="453"/>
      <c r="AJ594" s="453"/>
      <c r="AK594" s="454"/>
      <c r="AL594" s="456">
        <f>IF(V593="賃金で算定","賃金で算定",IF(OR(V594=0,$F611="",AV593=""),0,IF(AW593="昔",VLOOKUP($F611,労務比率,AX593,FALSE),IF(AW593="上",VLOOKUP($F611,労務比率,AX593,FALSE),IF(AW593="中",VLOOKUP($F611,労務比率,AX593,FALSE),VLOOKUP($F611,労務比率,AX593,FALSE))))))</f>
        <v>0</v>
      </c>
      <c r="AM594" s="457"/>
      <c r="AN594" s="422">
        <f>IF(V593="賃金で算定",0,INT(AH594*AL594/100))</f>
        <v>0</v>
      </c>
      <c r="AO594" s="423"/>
      <c r="AP594" s="423"/>
      <c r="AQ594" s="423"/>
      <c r="AR594" s="423"/>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x14ac:dyDescent="0.15">
      <c r="B595" s="460"/>
      <c r="C595" s="461"/>
      <c r="D595" s="461"/>
      <c r="E595" s="461"/>
      <c r="F595" s="461"/>
      <c r="G595" s="461"/>
      <c r="H595" s="461"/>
      <c r="I595" s="462"/>
      <c r="J595" s="460"/>
      <c r="K595" s="461"/>
      <c r="L595" s="461"/>
      <c r="M595" s="461"/>
      <c r="N595" s="466"/>
      <c r="O595" s="395"/>
      <c r="P595" s="398" t="s">
        <v>48</v>
      </c>
      <c r="Q595" s="393"/>
      <c r="R595" s="386" t="s">
        <v>49</v>
      </c>
      <c r="S595" s="199"/>
      <c r="T595" s="468" t="s">
        <v>50</v>
      </c>
      <c r="U595" s="469"/>
      <c r="V595" s="473"/>
      <c r="W595" s="474"/>
      <c r="X595" s="474"/>
      <c r="Y595" s="79"/>
      <c r="Z595" s="43"/>
      <c r="AA595" s="44"/>
      <c r="AB595" s="44"/>
      <c r="AC595" s="45"/>
      <c r="AD595" s="43"/>
      <c r="AE595" s="44"/>
      <c r="AF595" s="44"/>
      <c r="AG595" s="50"/>
      <c r="AH595" s="450">
        <f>IF(V595="賃金で算定",V596+Z596-AD596,0)</f>
        <v>0</v>
      </c>
      <c r="AI595" s="451"/>
      <c r="AJ595" s="451"/>
      <c r="AK595" s="452"/>
      <c r="AL595" s="70"/>
      <c r="AM595" s="71"/>
      <c r="AN595" s="424"/>
      <c r="AO595" s="425"/>
      <c r="AP595" s="425"/>
      <c r="AQ595" s="425"/>
      <c r="AR595" s="425"/>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x14ac:dyDescent="0.15">
      <c r="B596" s="463"/>
      <c r="C596" s="464"/>
      <c r="D596" s="464"/>
      <c r="E596" s="464"/>
      <c r="F596" s="464"/>
      <c r="G596" s="464"/>
      <c r="H596" s="464"/>
      <c r="I596" s="465"/>
      <c r="J596" s="463"/>
      <c r="K596" s="464"/>
      <c r="L596" s="464"/>
      <c r="M596" s="464"/>
      <c r="N596" s="467"/>
      <c r="O596" s="396"/>
      <c r="P596" s="399" t="s">
        <v>48</v>
      </c>
      <c r="Q596" s="394"/>
      <c r="R596" s="387" t="s">
        <v>49</v>
      </c>
      <c r="S596" s="202"/>
      <c r="T596" s="470" t="s">
        <v>51</v>
      </c>
      <c r="U596" s="471"/>
      <c r="V596" s="493"/>
      <c r="W596" s="494"/>
      <c r="X596" s="494"/>
      <c r="Y596" s="495"/>
      <c r="Z596" s="521"/>
      <c r="AA596" s="522"/>
      <c r="AB596" s="522"/>
      <c r="AC596" s="522"/>
      <c r="AD596" s="493">
        <v>0</v>
      </c>
      <c r="AE596" s="494"/>
      <c r="AF596" s="494"/>
      <c r="AG596" s="495"/>
      <c r="AH596" s="453">
        <f>IF(V595="賃金で算定",0,V596+Z596-AD596)</f>
        <v>0</v>
      </c>
      <c r="AI596" s="453"/>
      <c r="AJ596" s="453"/>
      <c r="AK596" s="454"/>
      <c r="AL596" s="456">
        <f>IF(V595="賃金で算定","賃金で算定",IF(OR(V596=0,$F611="",AV595=""),0,IF(AW595="昔",VLOOKUP($F611,労務比率,AX595,FALSE),IF(AW595="上",VLOOKUP($F611,労務比率,AX595,FALSE),IF(AW595="中",VLOOKUP($F611,労務比率,AX595,FALSE),VLOOKUP($F611,労務比率,AX595,FALSE))))))</f>
        <v>0</v>
      </c>
      <c r="AM596" s="457"/>
      <c r="AN596" s="422">
        <f>IF(V595="賃金で算定",0,INT(AH596*AL596/100))</f>
        <v>0</v>
      </c>
      <c r="AO596" s="423"/>
      <c r="AP596" s="423"/>
      <c r="AQ596" s="423"/>
      <c r="AR596" s="423"/>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x14ac:dyDescent="0.15">
      <c r="B597" s="460"/>
      <c r="C597" s="461"/>
      <c r="D597" s="461"/>
      <c r="E597" s="461"/>
      <c r="F597" s="461"/>
      <c r="G597" s="461"/>
      <c r="H597" s="461"/>
      <c r="I597" s="462"/>
      <c r="J597" s="460"/>
      <c r="K597" s="461"/>
      <c r="L597" s="461"/>
      <c r="M597" s="461"/>
      <c r="N597" s="466"/>
      <c r="O597" s="395"/>
      <c r="P597" s="398" t="s">
        <v>48</v>
      </c>
      <c r="Q597" s="393"/>
      <c r="R597" s="386" t="s">
        <v>49</v>
      </c>
      <c r="S597" s="199"/>
      <c r="T597" s="468" t="s">
        <v>50</v>
      </c>
      <c r="U597" s="469"/>
      <c r="V597" s="473"/>
      <c r="W597" s="474"/>
      <c r="X597" s="474"/>
      <c r="Y597" s="79"/>
      <c r="Z597" s="43"/>
      <c r="AA597" s="44"/>
      <c r="AB597" s="44"/>
      <c r="AC597" s="45"/>
      <c r="AD597" s="43"/>
      <c r="AE597" s="44"/>
      <c r="AF597" s="44"/>
      <c r="AG597" s="50"/>
      <c r="AH597" s="450">
        <f>IF(V597="賃金で算定",V598+Z598-AD598,0)</f>
        <v>0</v>
      </c>
      <c r="AI597" s="451"/>
      <c r="AJ597" s="451"/>
      <c r="AK597" s="452"/>
      <c r="AL597" s="70"/>
      <c r="AM597" s="71"/>
      <c r="AN597" s="424"/>
      <c r="AO597" s="425"/>
      <c r="AP597" s="425"/>
      <c r="AQ597" s="425"/>
      <c r="AR597" s="425"/>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x14ac:dyDescent="0.15">
      <c r="B598" s="463"/>
      <c r="C598" s="464"/>
      <c r="D598" s="464"/>
      <c r="E598" s="464"/>
      <c r="F598" s="464"/>
      <c r="G598" s="464"/>
      <c r="H598" s="464"/>
      <c r="I598" s="465"/>
      <c r="J598" s="463"/>
      <c r="K598" s="464"/>
      <c r="L598" s="464"/>
      <c r="M598" s="464"/>
      <c r="N598" s="467"/>
      <c r="O598" s="396"/>
      <c r="P598" s="399" t="s">
        <v>48</v>
      </c>
      <c r="Q598" s="394"/>
      <c r="R598" s="387" t="s">
        <v>49</v>
      </c>
      <c r="S598" s="202"/>
      <c r="T598" s="470" t="s">
        <v>51</v>
      </c>
      <c r="U598" s="471"/>
      <c r="V598" s="493"/>
      <c r="W598" s="494"/>
      <c r="X598" s="494"/>
      <c r="Y598" s="495"/>
      <c r="Z598" s="493"/>
      <c r="AA598" s="494"/>
      <c r="AB598" s="494"/>
      <c r="AC598" s="494"/>
      <c r="AD598" s="493">
        <v>0</v>
      </c>
      <c r="AE598" s="494"/>
      <c r="AF598" s="494"/>
      <c r="AG598" s="495"/>
      <c r="AH598" s="453">
        <f>IF(V597="賃金で算定",0,V598+Z598-AD598)</f>
        <v>0</v>
      </c>
      <c r="AI598" s="453"/>
      <c r="AJ598" s="453"/>
      <c r="AK598" s="454"/>
      <c r="AL598" s="456">
        <f>IF(V597="賃金で算定","賃金で算定",IF(OR(V598=0,$F611="",AV597=""),0,IF(AW597="昔",VLOOKUP($F611,労務比率,AX597,FALSE),IF(AW597="上",VLOOKUP($F611,労務比率,AX597,FALSE),IF(AW597="中",VLOOKUP($F611,労務比率,AX597,FALSE),VLOOKUP($F611,労務比率,AX597,FALSE))))))</f>
        <v>0</v>
      </c>
      <c r="AM598" s="457"/>
      <c r="AN598" s="422">
        <f>IF(V597="賃金で算定",0,INT(AH598*AL598/100))</f>
        <v>0</v>
      </c>
      <c r="AO598" s="423"/>
      <c r="AP598" s="423"/>
      <c r="AQ598" s="423"/>
      <c r="AR598" s="423"/>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x14ac:dyDescent="0.15">
      <c r="B599" s="460"/>
      <c r="C599" s="461"/>
      <c r="D599" s="461"/>
      <c r="E599" s="461"/>
      <c r="F599" s="461"/>
      <c r="G599" s="461"/>
      <c r="H599" s="461"/>
      <c r="I599" s="462"/>
      <c r="J599" s="460"/>
      <c r="K599" s="461"/>
      <c r="L599" s="461"/>
      <c r="M599" s="461"/>
      <c r="N599" s="466"/>
      <c r="O599" s="395"/>
      <c r="P599" s="398" t="s">
        <v>48</v>
      </c>
      <c r="Q599" s="393"/>
      <c r="R599" s="386" t="s">
        <v>49</v>
      </c>
      <c r="S599" s="199"/>
      <c r="T599" s="468" t="s">
        <v>50</v>
      </c>
      <c r="U599" s="469"/>
      <c r="V599" s="473"/>
      <c r="W599" s="474"/>
      <c r="X599" s="474"/>
      <c r="Y599" s="80"/>
      <c r="Z599" s="39"/>
      <c r="AA599" s="40"/>
      <c r="AB599" s="40"/>
      <c r="AC599" s="51"/>
      <c r="AD599" s="39"/>
      <c r="AE599" s="40"/>
      <c r="AF599" s="40"/>
      <c r="AG599" s="52"/>
      <c r="AH599" s="450">
        <f>IF(V599="賃金で算定",V600+Z600-AD600,0)</f>
        <v>0</v>
      </c>
      <c r="AI599" s="451"/>
      <c r="AJ599" s="451"/>
      <c r="AK599" s="452"/>
      <c r="AL599" s="70"/>
      <c r="AM599" s="71"/>
      <c r="AN599" s="424"/>
      <c r="AO599" s="425"/>
      <c r="AP599" s="425"/>
      <c r="AQ599" s="425"/>
      <c r="AR599" s="425"/>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x14ac:dyDescent="0.15">
      <c r="B600" s="463"/>
      <c r="C600" s="464"/>
      <c r="D600" s="464"/>
      <c r="E600" s="464"/>
      <c r="F600" s="464"/>
      <c r="G600" s="464"/>
      <c r="H600" s="464"/>
      <c r="I600" s="465"/>
      <c r="J600" s="463"/>
      <c r="K600" s="464"/>
      <c r="L600" s="464"/>
      <c r="M600" s="464"/>
      <c r="N600" s="467"/>
      <c r="O600" s="396"/>
      <c r="P600" s="399" t="s">
        <v>48</v>
      </c>
      <c r="Q600" s="394"/>
      <c r="R600" s="387" t="s">
        <v>49</v>
      </c>
      <c r="S600" s="202"/>
      <c r="T600" s="470" t="s">
        <v>51</v>
      </c>
      <c r="U600" s="471"/>
      <c r="V600" s="493"/>
      <c r="W600" s="494"/>
      <c r="X600" s="494"/>
      <c r="Y600" s="495"/>
      <c r="Z600" s="521"/>
      <c r="AA600" s="522"/>
      <c r="AB600" s="522"/>
      <c r="AC600" s="522"/>
      <c r="AD600" s="493">
        <v>0</v>
      </c>
      <c r="AE600" s="494"/>
      <c r="AF600" s="494"/>
      <c r="AG600" s="495"/>
      <c r="AH600" s="453">
        <f>IF(V599="賃金で算定",0,V600+Z600-AD600)</f>
        <v>0</v>
      </c>
      <c r="AI600" s="453"/>
      <c r="AJ600" s="453"/>
      <c r="AK600" s="454"/>
      <c r="AL600" s="456">
        <f>IF(V599="賃金で算定","賃金で算定",IF(OR(V600=0,$F611="",AV599=""),0,IF(AW599="昔",VLOOKUP($F611,労務比率,AX599,FALSE),IF(AW599="上",VLOOKUP($F611,労務比率,AX599,FALSE),IF(AW599="中",VLOOKUP($F611,労務比率,AX599,FALSE),VLOOKUP($F611,労務比率,AX599,FALSE))))))</f>
        <v>0</v>
      </c>
      <c r="AM600" s="457"/>
      <c r="AN600" s="422">
        <f>IF(V599="賃金で算定",0,INT(AH600*AL600/100))</f>
        <v>0</v>
      </c>
      <c r="AO600" s="423"/>
      <c r="AP600" s="423"/>
      <c r="AQ600" s="423"/>
      <c r="AR600" s="423"/>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x14ac:dyDescent="0.15">
      <c r="B601" s="460"/>
      <c r="C601" s="461"/>
      <c r="D601" s="461"/>
      <c r="E601" s="461"/>
      <c r="F601" s="461"/>
      <c r="G601" s="461"/>
      <c r="H601" s="461"/>
      <c r="I601" s="462"/>
      <c r="J601" s="460"/>
      <c r="K601" s="461"/>
      <c r="L601" s="461"/>
      <c r="M601" s="461"/>
      <c r="N601" s="466"/>
      <c r="O601" s="395"/>
      <c r="P601" s="398" t="s">
        <v>48</v>
      </c>
      <c r="Q601" s="393"/>
      <c r="R601" s="386" t="s">
        <v>49</v>
      </c>
      <c r="S601" s="199"/>
      <c r="T601" s="468" t="s">
        <v>50</v>
      </c>
      <c r="U601" s="469"/>
      <c r="V601" s="473"/>
      <c r="W601" s="474"/>
      <c r="X601" s="474"/>
      <c r="Y601" s="79"/>
      <c r="Z601" s="43"/>
      <c r="AA601" s="44"/>
      <c r="AB601" s="44"/>
      <c r="AC601" s="45"/>
      <c r="AD601" s="43"/>
      <c r="AE601" s="44"/>
      <c r="AF601" s="44"/>
      <c r="AG601" s="50"/>
      <c r="AH601" s="450">
        <f>IF(V601="賃金で算定",V602+Z602-AD602,0)</f>
        <v>0</v>
      </c>
      <c r="AI601" s="451"/>
      <c r="AJ601" s="451"/>
      <c r="AK601" s="452"/>
      <c r="AL601" s="70"/>
      <c r="AM601" s="71"/>
      <c r="AN601" s="424"/>
      <c r="AO601" s="425"/>
      <c r="AP601" s="425"/>
      <c r="AQ601" s="425"/>
      <c r="AR601" s="425"/>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x14ac:dyDescent="0.15">
      <c r="B602" s="463"/>
      <c r="C602" s="464"/>
      <c r="D602" s="464"/>
      <c r="E602" s="464"/>
      <c r="F602" s="464"/>
      <c r="G602" s="464"/>
      <c r="H602" s="464"/>
      <c r="I602" s="465"/>
      <c r="J602" s="463"/>
      <c r="K602" s="464"/>
      <c r="L602" s="464"/>
      <c r="M602" s="464"/>
      <c r="N602" s="467"/>
      <c r="O602" s="396"/>
      <c r="P602" s="399" t="s">
        <v>48</v>
      </c>
      <c r="Q602" s="394"/>
      <c r="R602" s="387" t="s">
        <v>49</v>
      </c>
      <c r="S602" s="202"/>
      <c r="T602" s="470" t="s">
        <v>51</v>
      </c>
      <c r="U602" s="471"/>
      <c r="V602" s="493"/>
      <c r="W602" s="494"/>
      <c r="X602" s="494"/>
      <c r="Y602" s="495"/>
      <c r="Z602" s="493"/>
      <c r="AA602" s="494"/>
      <c r="AB602" s="494"/>
      <c r="AC602" s="494"/>
      <c r="AD602" s="493">
        <v>0</v>
      </c>
      <c r="AE602" s="494"/>
      <c r="AF602" s="494"/>
      <c r="AG602" s="495"/>
      <c r="AH602" s="453">
        <f>IF(V601="賃金で算定",0,V602+Z602-AD602)</f>
        <v>0</v>
      </c>
      <c r="AI602" s="453"/>
      <c r="AJ602" s="453"/>
      <c r="AK602" s="454"/>
      <c r="AL602" s="456">
        <f>IF(V601="賃金で算定","賃金で算定",IF(OR(V602=0,$F611="",AV601=""),0,IF(AW601="昔",VLOOKUP($F611,労務比率,AX601,FALSE),IF(AW601="上",VLOOKUP($F611,労務比率,AX601,FALSE),IF(AW601="中",VLOOKUP($F611,労務比率,AX601,FALSE),VLOOKUP($F611,労務比率,AX601,FALSE))))))</f>
        <v>0</v>
      </c>
      <c r="AM602" s="457"/>
      <c r="AN602" s="422">
        <f>IF(V601="賃金で算定",0,INT(AH602*AL602/100))</f>
        <v>0</v>
      </c>
      <c r="AO602" s="423"/>
      <c r="AP602" s="423"/>
      <c r="AQ602" s="423"/>
      <c r="AR602" s="423"/>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x14ac:dyDescent="0.15">
      <c r="B603" s="460"/>
      <c r="C603" s="461"/>
      <c r="D603" s="461"/>
      <c r="E603" s="461"/>
      <c r="F603" s="461"/>
      <c r="G603" s="461"/>
      <c r="H603" s="461"/>
      <c r="I603" s="462"/>
      <c r="J603" s="460"/>
      <c r="K603" s="461"/>
      <c r="L603" s="461"/>
      <c r="M603" s="461"/>
      <c r="N603" s="466"/>
      <c r="O603" s="395"/>
      <c r="P603" s="398" t="s">
        <v>48</v>
      </c>
      <c r="Q603" s="393"/>
      <c r="R603" s="386" t="s">
        <v>49</v>
      </c>
      <c r="S603" s="199"/>
      <c r="T603" s="468" t="s">
        <v>50</v>
      </c>
      <c r="U603" s="469"/>
      <c r="V603" s="473"/>
      <c r="W603" s="474"/>
      <c r="X603" s="474"/>
      <c r="Y603" s="79"/>
      <c r="Z603" s="43"/>
      <c r="AA603" s="44"/>
      <c r="AB603" s="44"/>
      <c r="AC603" s="45"/>
      <c r="AD603" s="43"/>
      <c r="AE603" s="44"/>
      <c r="AF603" s="44"/>
      <c r="AG603" s="50"/>
      <c r="AH603" s="450">
        <f>IF(V603="賃金で算定",V604+Z604-AD604,0)</f>
        <v>0</v>
      </c>
      <c r="AI603" s="451"/>
      <c r="AJ603" s="451"/>
      <c r="AK603" s="452"/>
      <c r="AL603" s="70"/>
      <c r="AM603" s="71"/>
      <c r="AN603" s="424"/>
      <c r="AO603" s="425"/>
      <c r="AP603" s="425"/>
      <c r="AQ603" s="425"/>
      <c r="AR603" s="425"/>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x14ac:dyDescent="0.15">
      <c r="B604" s="463"/>
      <c r="C604" s="464"/>
      <c r="D604" s="464"/>
      <c r="E604" s="464"/>
      <c r="F604" s="464"/>
      <c r="G604" s="464"/>
      <c r="H604" s="464"/>
      <c r="I604" s="465"/>
      <c r="J604" s="463"/>
      <c r="K604" s="464"/>
      <c r="L604" s="464"/>
      <c r="M604" s="464"/>
      <c r="N604" s="467"/>
      <c r="O604" s="396"/>
      <c r="P604" s="399" t="s">
        <v>48</v>
      </c>
      <c r="Q604" s="394"/>
      <c r="R604" s="387" t="s">
        <v>49</v>
      </c>
      <c r="S604" s="202"/>
      <c r="T604" s="470" t="s">
        <v>51</v>
      </c>
      <c r="U604" s="471"/>
      <c r="V604" s="493"/>
      <c r="W604" s="494"/>
      <c r="X604" s="494"/>
      <c r="Y604" s="495"/>
      <c r="Z604" s="493"/>
      <c r="AA604" s="494"/>
      <c r="AB604" s="494"/>
      <c r="AC604" s="494"/>
      <c r="AD604" s="493">
        <v>0</v>
      </c>
      <c r="AE604" s="494"/>
      <c r="AF604" s="494"/>
      <c r="AG604" s="495"/>
      <c r="AH604" s="453">
        <f>IF(V603="賃金で算定",0,V604+Z604-AD604)</f>
        <v>0</v>
      </c>
      <c r="AI604" s="453"/>
      <c r="AJ604" s="453"/>
      <c r="AK604" s="454"/>
      <c r="AL604" s="456">
        <f>IF(V603="賃金で算定","賃金で算定",IF(OR(V604=0,$F611="",AV603=""),0,IF(AW603="昔",VLOOKUP($F611,労務比率,AX603,FALSE),IF(AW603="上",VLOOKUP($F611,労務比率,AX603,FALSE),IF(AW603="中",VLOOKUP($F611,労務比率,AX603,FALSE),VLOOKUP($F611,労務比率,AX603,FALSE))))))</f>
        <v>0</v>
      </c>
      <c r="AM604" s="457"/>
      <c r="AN604" s="422">
        <f>IF(V603="賃金で算定",0,INT(AH604*AL604/100))</f>
        <v>0</v>
      </c>
      <c r="AO604" s="423"/>
      <c r="AP604" s="423"/>
      <c r="AQ604" s="423"/>
      <c r="AR604" s="423"/>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x14ac:dyDescent="0.15">
      <c r="B605" s="460"/>
      <c r="C605" s="461"/>
      <c r="D605" s="461"/>
      <c r="E605" s="461"/>
      <c r="F605" s="461"/>
      <c r="G605" s="461"/>
      <c r="H605" s="461"/>
      <c r="I605" s="462"/>
      <c r="J605" s="460"/>
      <c r="K605" s="461"/>
      <c r="L605" s="461"/>
      <c r="M605" s="461"/>
      <c r="N605" s="466"/>
      <c r="O605" s="395"/>
      <c r="P605" s="398" t="s">
        <v>48</v>
      </c>
      <c r="Q605" s="393"/>
      <c r="R605" s="386" t="s">
        <v>49</v>
      </c>
      <c r="S605" s="199"/>
      <c r="T605" s="468" t="s">
        <v>50</v>
      </c>
      <c r="U605" s="469"/>
      <c r="V605" s="473"/>
      <c r="W605" s="474"/>
      <c r="X605" s="474"/>
      <c r="Y605" s="79"/>
      <c r="Z605" s="43"/>
      <c r="AA605" s="44"/>
      <c r="AB605" s="44"/>
      <c r="AC605" s="45"/>
      <c r="AD605" s="43"/>
      <c r="AE605" s="44"/>
      <c r="AF605" s="44"/>
      <c r="AG605" s="50"/>
      <c r="AH605" s="450">
        <f>IF(V605="賃金で算定",V606+Z606-AD606,0)</f>
        <v>0</v>
      </c>
      <c r="AI605" s="451"/>
      <c r="AJ605" s="451"/>
      <c r="AK605" s="452"/>
      <c r="AL605" s="70"/>
      <c r="AM605" s="71"/>
      <c r="AN605" s="424"/>
      <c r="AO605" s="425"/>
      <c r="AP605" s="425"/>
      <c r="AQ605" s="425"/>
      <c r="AR605" s="425"/>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x14ac:dyDescent="0.15">
      <c r="B606" s="463"/>
      <c r="C606" s="464"/>
      <c r="D606" s="464"/>
      <c r="E606" s="464"/>
      <c r="F606" s="464"/>
      <c r="G606" s="464"/>
      <c r="H606" s="464"/>
      <c r="I606" s="465"/>
      <c r="J606" s="463"/>
      <c r="K606" s="464"/>
      <c r="L606" s="464"/>
      <c r="M606" s="464"/>
      <c r="N606" s="467"/>
      <c r="O606" s="396"/>
      <c r="P606" s="399" t="s">
        <v>48</v>
      </c>
      <c r="Q606" s="394"/>
      <c r="R606" s="387" t="s">
        <v>49</v>
      </c>
      <c r="S606" s="202"/>
      <c r="T606" s="470" t="s">
        <v>51</v>
      </c>
      <c r="U606" s="471"/>
      <c r="V606" s="493"/>
      <c r="W606" s="494"/>
      <c r="X606" s="494"/>
      <c r="Y606" s="495"/>
      <c r="Z606" s="493"/>
      <c r="AA606" s="494"/>
      <c r="AB606" s="494"/>
      <c r="AC606" s="494"/>
      <c r="AD606" s="493">
        <v>0</v>
      </c>
      <c r="AE606" s="494"/>
      <c r="AF606" s="494"/>
      <c r="AG606" s="495"/>
      <c r="AH606" s="453">
        <f>IF(V605="賃金で算定",0,V606+Z606-AD606)</f>
        <v>0</v>
      </c>
      <c r="AI606" s="453"/>
      <c r="AJ606" s="453"/>
      <c r="AK606" s="454"/>
      <c r="AL606" s="456">
        <f>IF(V605="賃金で算定","賃金で算定",IF(OR(V606=0,$F611="",AV605=""),0,IF(AW605="昔",VLOOKUP($F611,労務比率,AX605,FALSE),IF(AW605="上",VLOOKUP($F611,労務比率,AX605,FALSE),IF(AW605="中",VLOOKUP($F611,労務比率,AX605,FALSE),VLOOKUP($F611,労務比率,AX605,FALSE))))))</f>
        <v>0</v>
      </c>
      <c r="AM606" s="457"/>
      <c r="AN606" s="422">
        <f>IF(V605="賃金で算定",0,INT(AH606*AL606/100))</f>
        <v>0</v>
      </c>
      <c r="AO606" s="423"/>
      <c r="AP606" s="423"/>
      <c r="AQ606" s="423"/>
      <c r="AR606" s="423"/>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x14ac:dyDescent="0.15">
      <c r="B607" s="460"/>
      <c r="C607" s="461"/>
      <c r="D607" s="461"/>
      <c r="E607" s="461"/>
      <c r="F607" s="461"/>
      <c r="G607" s="461"/>
      <c r="H607" s="461"/>
      <c r="I607" s="462"/>
      <c r="J607" s="460"/>
      <c r="K607" s="461"/>
      <c r="L607" s="461"/>
      <c r="M607" s="461"/>
      <c r="N607" s="466"/>
      <c r="O607" s="395"/>
      <c r="P607" s="398" t="s">
        <v>48</v>
      </c>
      <c r="Q607" s="393"/>
      <c r="R607" s="386" t="s">
        <v>49</v>
      </c>
      <c r="S607" s="199"/>
      <c r="T607" s="468" t="s">
        <v>50</v>
      </c>
      <c r="U607" s="469"/>
      <c r="V607" s="473"/>
      <c r="W607" s="474"/>
      <c r="X607" s="474"/>
      <c r="Y607" s="79"/>
      <c r="Z607" s="43"/>
      <c r="AA607" s="44"/>
      <c r="AB607" s="44"/>
      <c r="AC607" s="45"/>
      <c r="AD607" s="43"/>
      <c r="AE607" s="44"/>
      <c r="AF607" s="44"/>
      <c r="AG607" s="50"/>
      <c r="AH607" s="450">
        <f>IF(V607="賃金で算定",V608+Z608-AD608,0)</f>
        <v>0</v>
      </c>
      <c r="AI607" s="451"/>
      <c r="AJ607" s="451"/>
      <c r="AK607" s="452"/>
      <c r="AL607" s="70"/>
      <c r="AM607" s="71"/>
      <c r="AN607" s="424"/>
      <c r="AO607" s="425"/>
      <c r="AP607" s="425"/>
      <c r="AQ607" s="425"/>
      <c r="AR607" s="425"/>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x14ac:dyDescent="0.15">
      <c r="B608" s="463"/>
      <c r="C608" s="464"/>
      <c r="D608" s="464"/>
      <c r="E608" s="464"/>
      <c r="F608" s="464"/>
      <c r="G608" s="464"/>
      <c r="H608" s="464"/>
      <c r="I608" s="465"/>
      <c r="J608" s="463"/>
      <c r="K608" s="464"/>
      <c r="L608" s="464"/>
      <c r="M608" s="464"/>
      <c r="N608" s="467"/>
      <c r="O608" s="396"/>
      <c r="P608" s="399" t="s">
        <v>48</v>
      </c>
      <c r="Q608" s="394"/>
      <c r="R608" s="387" t="s">
        <v>49</v>
      </c>
      <c r="S608" s="202"/>
      <c r="T608" s="470" t="s">
        <v>51</v>
      </c>
      <c r="U608" s="471"/>
      <c r="V608" s="493"/>
      <c r="W608" s="494"/>
      <c r="X608" s="494"/>
      <c r="Y608" s="495"/>
      <c r="Z608" s="493"/>
      <c r="AA608" s="494"/>
      <c r="AB608" s="494"/>
      <c r="AC608" s="494"/>
      <c r="AD608" s="493">
        <v>0</v>
      </c>
      <c r="AE608" s="494"/>
      <c r="AF608" s="494"/>
      <c r="AG608" s="495"/>
      <c r="AH608" s="453">
        <f>IF(V607="賃金で算定",0,V608+Z608-AD608)</f>
        <v>0</v>
      </c>
      <c r="AI608" s="453"/>
      <c r="AJ608" s="453"/>
      <c r="AK608" s="454"/>
      <c r="AL608" s="456">
        <f>IF(V607="賃金で算定","賃金で算定",IF(OR(V608=0,$F611="",AV607=""),0,IF(AW607="昔",VLOOKUP($F611,労務比率,AX607,FALSE),IF(AW607="上",VLOOKUP($F611,労務比率,AX607,FALSE),IF(AW607="中",VLOOKUP($F611,労務比率,AX607,FALSE),VLOOKUP($F611,労務比率,AX607,FALSE))))))</f>
        <v>0</v>
      </c>
      <c r="AM608" s="457"/>
      <c r="AN608" s="422">
        <f>IF(V607="賃金で算定",0,INT(AH608*AL608/100))</f>
        <v>0</v>
      </c>
      <c r="AO608" s="423"/>
      <c r="AP608" s="423"/>
      <c r="AQ608" s="423"/>
      <c r="AR608" s="423"/>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x14ac:dyDescent="0.15">
      <c r="B609" s="460"/>
      <c r="C609" s="461"/>
      <c r="D609" s="461"/>
      <c r="E609" s="461"/>
      <c r="F609" s="461"/>
      <c r="G609" s="461"/>
      <c r="H609" s="461"/>
      <c r="I609" s="462"/>
      <c r="J609" s="460"/>
      <c r="K609" s="461"/>
      <c r="L609" s="461"/>
      <c r="M609" s="461"/>
      <c r="N609" s="466"/>
      <c r="O609" s="395"/>
      <c r="P609" s="398" t="s">
        <v>48</v>
      </c>
      <c r="Q609" s="393"/>
      <c r="R609" s="386" t="s">
        <v>49</v>
      </c>
      <c r="S609" s="199"/>
      <c r="T609" s="468" t="s">
        <v>50</v>
      </c>
      <c r="U609" s="469"/>
      <c r="V609" s="473"/>
      <c r="W609" s="474"/>
      <c r="X609" s="474"/>
      <c r="Y609" s="79"/>
      <c r="Z609" s="43"/>
      <c r="AA609" s="44"/>
      <c r="AB609" s="44"/>
      <c r="AC609" s="45"/>
      <c r="AD609" s="43"/>
      <c r="AE609" s="44"/>
      <c r="AF609" s="44"/>
      <c r="AG609" s="50"/>
      <c r="AH609" s="450">
        <f>IF(V609="賃金で算定",V610+Z610-AD610,0)</f>
        <v>0</v>
      </c>
      <c r="AI609" s="451"/>
      <c r="AJ609" s="451"/>
      <c r="AK609" s="452"/>
      <c r="AL609" s="70"/>
      <c r="AM609" s="71"/>
      <c r="AN609" s="424"/>
      <c r="AO609" s="425"/>
      <c r="AP609" s="425"/>
      <c r="AQ609" s="425"/>
      <c r="AR609" s="425"/>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x14ac:dyDescent="0.15">
      <c r="B610" s="463"/>
      <c r="C610" s="464"/>
      <c r="D610" s="464"/>
      <c r="E610" s="464"/>
      <c r="F610" s="464"/>
      <c r="G610" s="464"/>
      <c r="H610" s="464"/>
      <c r="I610" s="465"/>
      <c r="J610" s="463"/>
      <c r="K610" s="464"/>
      <c r="L610" s="464"/>
      <c r="M610" s="464"/>
      <c r="N610" s="467"/>
      <c r="O610" s="396"/>
      <c r="P610" s="397" t="s">
        <v>48</v>
      </c>
      <c r="Q610" s="394"/>
      <c r="R610" s="387" t="s">
        <v>49</v>
      </c>
      <c r="S610" s="202"/>
      <c r="T610" s="470" t="s">
        <v>51</v>
      </c>
      <c r="U610" s="471"/>
      <c r="V610" s="493"/>
      <c r="W610" s="494"/>
      <c r="X610" s="494"/>
      <c r="Y610" s="495"/>
      <c r="Z610" s="493"/>
      <c r="AA610" s="494"/>
      <c r="AB610" s="494"/>
      <c r="AC610" s="494"/>
      <c r="AD610" s="493">
        <v>0</v>
      </c>
      <c r="AE610" s="494"/>
      <c r="AF610" s="494"/>
      <c r="AG610" s="495"/>
      <c r="AH610" s="422">
        <f>IF(V609="賃金で算定",0,V610+Z610-AD610)</f>
        <v>0</v>
      </c>
      <c r="AI610" s="423"/>
      <c r="AJ610" s="423"/>
      <c r="AK610" s="472"/>
      <c r="AL610" s="456">
        <f>IF(V609="賃金で算定","賃金で算定",IF(OR(V610=0,$F611="",AV609=""),0,IF(AW609="昔",VLOOKUP($F611,労務比率,AX609,FALSE),IF(AW609="上",VLOOKUP($F611,労務比率,AX609,FALSE),IF(AW609="中",VLOOKUP($F611,労務比率,AX609,FALSE),VLOOKUP($F611,労務比率,AX609,FALSE))))))</f>
        <v>0</v>
      </c>
      <c r="AM610" s="457"/>
      <c r="AN610" s="422">
        <f>IF(V609="賃金で算定",0,INT(AH610*AL610/100))</f>
        <v>0</v>
      </c>
      <c r="AO610" s="423"/>
      <c r="AP610" s="423"/>
      <c r="AQ610" s="423"/>
      <c r="AR610" s="423"/>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x14ac:dyDescent="0.15">
      <c r="B611" s="475" t="s">
        <v>144</v>
      </c>
      <c r="C611" s="476"/>
      <c r="D611" s="476"/>
      <c r="E611" s="477"/>
      <c r="F611" s="484"/>
      <c r="G611" s="485"/>
      <c r="H611" s="485"/>
      <c r="I611" s="485"/>
      <c r="J611" s="485"/>
      <c r="K611" s="485"/>
      <c r="L611" s="485"/>
      <c r="M611" s="485"/>
      <c r="N611" s="486"/>
      <c r="O611" s="475" t="s">
        <v>52</v>
      </c>
      <c r="P611" s="476"/>
      <c r="Q611" s="476"/>
      <c r="R611" s="476"/>
      <c r="S611" s="476"/>
      <c r="T611" s="476"/>
      <c r="U611" s="477"/>
      <c r="V611" s="496">
        <f>AH611</f>
        <v>0</v>
      </c>
      <c r="W611" s="497"/>
      <c r="X611" s="497"/>
      <c r="Y611" s="498"/>
      <c r="Z611" s="324"/>
      <c r="AA611" s="325"/>
      <c r="AB611" s="325"/>
      <c r="AC611" s="45"/>
      <c r="AD611" s="324"/>
      <c r="AE611" s="325"/>
      <c r="AF611" s="325"/>
      <c r="AG611" s="45"/>
      <c r="AH611" s="450">
        <f>AH593+AH595+AH597+AH599+AH601+AH603+AH605+AH607+AH609</f>
        <v>0</v>
      </c>
      <c r="AI611" s="451"/>
      <c r="AJ611" s="451"/>
      <c r="AK611" s="452"/>
      <c r="AL611" s="72"/>
      <c r="AM611" s="73"/>
      <c r="AN611" s="450">
        <f>AN593+AN595+AN597+AN599+AN601+AN603+AN605+AN607+AN609</f>
        <v>0</v>
      </c>
      <c r="AO611" s="451"/>
      <c r="AP611" s="451"/>
      <c r="AQ611" s="451"/>
      <c r="AR611" s="451"/>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x14ac:dyDescent="0.15">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3"/>
      <c r="X612" s="453"/>
      <c r="Y612" s="454"/>
      <c r="Z612" s="561">
        <f>Z594+Z596+Z598+Z600+Z602+Z604+Z606+Z608+Z610</f>
        <v>0</v>
      </c>
      <c r="AA612" s="453"/>
      <c r="AB612" s="453"/>
      <c r="AC612" s="453"/>
      <c r="AD612" s="561">
        <f>AD594+AD596+AD598+AD600+AD602+AD604+AD606+AD608+AD610</f>
        <v>0</v>
      </c>
      <c r="AE612" s="453"/>
      <c r="AF612" s="453"/>
      <c r="AG612" s="453"/>
      <c r="AH612" s="561">
        <f>AY612</f>
        <v>0</v>
      </c>
      <c r="AI612" s="453"/>
      <c r="AJ612" s="453"/>
      <c r="AK612" s="453"/>
      <c r="AL612" s="331"/>
      <c r="AM612" s="332"/>
      <c r="AN612" s="561">
        <f>BB612</f>
        <v>0</v>
      </c>
      <c r="AO612" s="453"/>
      <c r="AP612" s="453"/>
      <c r="AQ612" s="453"/>
      <c r="AR612" s="453"/>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x14ac:dyDescent="0.15">
      <c r="B613" s="481"/>
      <c r="C613" s="482"/>
      <c r="D613" s="482"/>
      <c r="E613" s="483"/>
      <c r="F613" s="490"/>
      <c r="G613" s="491"/>
      <c r="H613" s="491"/>
      <c r="I613" s="491"/>
      <c r="J613" s="491"/>
      <c r="K613" s="491"/>
      <c r="L613" s="491"/>
      <c r="M613" s="491"/>
      <c r="N613" s="492"/>
      <c r="O613" s="481"/>
      <c r="P613" s="482"/>
      <c r="Q613" s="482"/>
      <c r="R613" s="482"/>
      <c r="S613" s="482"/>
      <c r="T613" s="482"/>
      <c r="U613" s="483"/>
      <c r="V613" s="422"/>
      <c r="W613" s="423"/>
      <c r="X613" s="423"/>
      <c r="Y613" s="472"/>
      <c r="Z613" s="422"/>
      <c r="AA613" s="423"/>
      <c r="AB613" s="423"/>
      <c r="AC613" s="423"/>
      <c r="AD613" s="422"/>
      <c r="AE613" s="423"/>
      <c r="AF613" s="423"/>
      <c r="AG613" s="423"/>
      <c r="AH613" s="422">
        <f>AZ613</f>
        <v>0</v>
      </c>
      <c r="AI613" s="423"/>
      <c r="AJ613" s="423"/>
      <c r="AK613" s="472"/>
      <c r="AL613" s="329"/>
      <c r="AM613" s="330"/>
      <c r="AN613" s="422">
        <f>BC613</f>
        <v>0</v>
      </c>
      <c r="AO613" s="423"/>
      <c r="AP613" s="423"/>
      <c r="AQ613" s="423"/>
      <c r="AR613" s="423"/>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x14ac:dyDescent="0.15">
      <c r="AD614" s="1" t="str">
        <f>IF(AND($F611="",$V611+$V612&gt;0),"事業の種類を選択してください。","")</f>
        <v/>
      </c>
      <c r="AE614" s="1"/>
      <c r="AF614" s="1"/>
      <c r="AG614" s="1"/>
      <c r="AH614" s="1"/>
      <c r="AI614" s="1"/>
      <c r="AJ614" s="1"/>
      <c r="AK614" s="1"/>
      <c r="AL614" s="1"/>
      <c r="AM614" s="1"/>
      <c r="AN614" s="441">
        <f>IF(AN611=0,0,AN611+IF(AN613=0,AN612,AN613))</f>
        <v>0</v>
      </c>
      <c r="AO614" s="441"/>
      <c r="AP614" s="441"/>
      <c r="AQ614" s="441"/>
      <c r="AR614" s="441"/>
      <c r="AS614" s="60"/>
      <c r="AT614" s="60"/>
      <c r="AU614" s="60"/>
      <c r="AW614" s="59"/>
      <c r="AX614" s="288"/>
      <c r="AY614" s="288"/>
      <c r="AZ614" s="288"/>
      <c r="BA614" s="288"/>
      <c r="BB614" s="288"/>
      <c r="BC614" s="288"/>
      <c r="BD614" s="240"/>
      <c r="BE614" s="240"/>
    </row>
    <row r="615" spans="2:65" s="36" customFormat="1" ht="31.5" customHeight="1" x14ac:dyDescent="0.15">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x14ac:dyDescent="0.15">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x14ac:dyDescent="0.15">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x14ac:dyDescent="0.15">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x14ac:dyDescent="0.15">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x14ac:dyDescent="0.15">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x14ac:dyDescent="0.15">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x14ac:dyDescent="0.15">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x14ac:dyDescent="0.15">
      <c r="L623" s="60"/>
      <c r="M623" s="64"/>
      <c r="N623" s="64"/>
      <c r="O623" s="64"/>
      <c r="P623" s="64"/>
      <c r="Q623" s="64"/>
      <c r="R623" s="64"/>
      <c r="S623" s="64"/>
      <c r="T623" s="65"/>
      <c r="U623" s="65"/>
      <c r="V623" s="65"/>
      <c r="W623" s="65"/>
      <c r="X623" s="65"/>
      <c r="Y623" s="65"/>
      <c r="Z623" s="65"/>
      <c r="AA623" s="64"/>
      <c r="AB623" s="64"/>
      <c r="AC623" s="64"/>
      <c r="AL623" s="63"/>
      <c r="AM623" s="407" t="s">
        <v>335</v>
      </c>
      <c r="AN623" s="408"/>
      <c r="AO623" s="408"/>
      <c r="AP623" s="409"/>
      <c r="AW623" s="59"/>
      <c r="AX623" s="288"/>
      <c r="AY623" s="288"/>
      <c r="AZ623" s="288"/>
      <c r="BA623" s="288"/>
      <c r="BB623" s="288"/>
      <c r="BC623" s="288"/>
      <c r="BD623" s="240"/>
      <c r="BE623" s="240"/>
    </row>
    <row r="624" spans="2:65" s="36" customFormat="1" ht="12.75" customHeight="1" x14ac:dyDescent="0.15">
      <c r="L624" s="60"/>
      <c r="M624" s="64"/>
      <c r="N624" s="64"/>
      <c r="O624" s="64"/>
      <c r="P624" s="64"/>
      <c r="Q624" s="64"/>
      <c r="R624" s="64"/>
      <c r="S624" s="64"/>
      <c r="T624" s="65"/>
      <c r="U624" s="65"/>
      <c r="V624" s="65"/>
      <c r="W624" s="65"/>
      <c r="X624" s="65"/>
      <c r="Y624" s="65"/>
      <c r="Z624" s="65"/>
      <c r="AA624" s="64"/>
      <c r="AB624" s="64"/>
      <c r="AC624" s="64"/>
      <c r="AL624" s="63"/>
      <c r="AM624" s="410"/>
      <c r="AN624" s="411"/>
      <c r="AO624" s="411"/>
      <c r="AP624" s="412"/>
      <c r="AW624" s="59"/>
      <c r="AX624" s="288"/>
      <c r="AY624" s="288"/>
      <c r="AZ624" s="288"/>
      <c r="BA624" s="288"/>
      <c r="BB624" s="288"/>
      <c r="BC624" s="288"/>
      <c r="BD624" s="240"/>
      <c r="BE624" s="240"/>
    </row>
    <row r="625" spans="2:65" s="36" customFormat="1" ht="12.75" customHeight="1" x14ac:dyDescent="0.15">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x14ac:dyDescent="0.15">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x14ac:dyDescent="0.15">
      <c r="B627" s="533" t="s">
        <v>2</v>
      </c>
      <c r="C627" s="534"/>
      <c r="D627" s="534"/>
      <c r="E627" s="534"/>
      <c r="F627" s="534"/>
      <c r="G627" s="534"/>
      <c r="H627" s="534"/>
      <c r="I627" s="534"/>
      <c r="J627" s="536" t="s">
        <v>10</v>
      </c>
      <c r="K627" s="536"/>
      <c r="L627" s="66" t="s">
        <v>3</v>
      </c>
      <c r="M627" s="536" t="s">
        <v>11</v>
      </c>
      <c r="N627" s="536"/>
      <c r="O627" s="537" t="s">
        <v>12</v>
      </c>
      <c r="P627" s="536"/>
      <c r="Q627" s="536"/>
      <c r="R627" s="536"/>
      <c r="S627" s="536"/>
      <c r="T627" s="536"/>
      <c r="U627" s="536" t="s">
        <v>13</v>
      </c>
      <c r="V627" s="536"/>
      <c r="W627" s="536"/>
      <c r="X627" s="60"/>
      <c r="Y627" s="60"/>
      <c r="Z627" s="60"/>
      <c r="AA627" s="60"/>
      <c r="AB627" s="60"/>
      <c r="AC627" s="60"/>
      <c r="AD627" s="37"/>
      <c r="AE627" s="37"/>
      <c r="AF627" s="37"/>
      <c r="AG627" s="37"/>
      <c r="AH627" s="37"/>
      <c r="AI627" s="37"/>
      <c r="AJ627" s="37"/>
      <c r="AK627" s="60"/>
      <c r="AL627" s="560">
        <f ca="1">$AL$9</f>
        <v>30</v>
      </c>
      <c r="AM627" s="414"/>
      <c r="AN627" s="670" t="s">
        <v>4</v>
      </c>
      <c r="AO627" s="670"/>
      <c r="AP627" s="414">
        <v>16</v>
      </c>
      <c r="AQ627" s="414"/>
      <c r="AR627" s="419" t="s">
        <v>5</v>
      </c>
      <c r="AS627" s="543"/>
      <c r="AT627" s="60"/>
      <c r="AU627" s="60"/>
      <c r="AW627" s="59"/>
      <c r="AX627" s="288"/>
      <c r="AY627" s="288"/>
      <c r="AZ627" s="288"/>
      <c r="BA627" s="288"/>
      <c r="BB627" s="288"/>
      <c r="BC627" s="288"/>
      <c r="BD627" s="240"/>
      <c r="BE627" s="240"/>
    </row>
    <row r="628" spans="2:65" s="36" customFormat="1" ht="13.5" customHeight="1" x14ac:dyDescent="0.15">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60"/>
      <c r="Y628" s="60"/>
      <c r="Z628" s="60"/>
      <c r="AA628" s="60"/>
      <c r="AB628" s="60"/>
      <c r="AC628" s="60"/>
      <c r="AD628" s="37"/>
      <c r="AE628" s="37"/>
      <c r="AF628" s="37"/>
      <c r="AG628" s="37"/>
      <c r="AH628" s="37"/>
      <c r="AI628" s="37"/>
      <c r="AJ628" s="37"/>
      <c r="AK628" s="60"/>
      <c r="AL628" s="415"/>
      <c r="AM628" s="416"/>
      <c r="AN628" s="671"/>
      <c r="AO628" s="671"/>
      <c r="AP628" s="416"/>
      <c r="AQ628" s="416"/>
      <c r="AR628" s="420"/>
      <c r="AS628" s="544"/>
      <c r="AT628" s="60"/>
      <c r="AU628" s="60"/>
      <c r="AW628" s="59"/>
      <c r="AX628" s="288"/>
      <c r="AY628" s="288"/>
      <c r="AZ628" s="288"/>
      <c r="BA628" s="288"/>
      <c r="BB628" s="288"/>
      <c r="BC628" s="288"/>
      <c r="BD628" s="240"/>
      <c r="BE628" s="240"/>
    </row>
    <row r="629" spans="2:65" s="36" customFormat="1" ht="9" customHeight="1" x14ac:dyDescent="0.15">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60"/>
      <c r="Y629" s="60"/>
      <c r="Z629" s="60"/>
      <c r="AA629" s="60"/>
      <c r="AB629" s="60"/>
      <c r="AC629" s="60"/>
      <c r="AD629" s="37"/>
      <c r="AE629" s="37"/>
      <c r="AF629" s="37"/>
      <c r="AG629" s="37"/>
      <c r="AH629" s="37"/>
      <c r="AI629" s="37"/>
      <c r="AJ629" s="37"/>
      <c r="AK629" s="60"/>
      <c r="AL629" s="417"/>
      <c r="AM629" s="418"/>
      <c r="AN629" s="672"/>
      <c r="AO629" s="672"/>
      <c r="AP629" s="418"/>
      <c r="AQ629" s="418"/>
      <c r="AR629" s="421"/>
      <c r="AS629" s="545"/>
      <c r="AT629" s="60"/>
      <c r="AU629" s="60"/>
      <c r="AW629" s="59"/>
      <c r="AX629" s="288"/>
      <c r="AY629" s="288"/>
      <c r="AZ629" s="288"/>
      <c r="BA629" s="288"/>
      <c r="BB629" s="288"/>
      <c r="BC629" s="288"/>
      <c r="BD629" s="240"/>
      <c r="BE629" s="240"/>
    </row>
    <row r="630" spans="2:65" s="36" customFormat="1" ht="6" customHeight="1" x14ac:dyDescent="0.15">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x14ac:dyDescent="0.15">
      <c r="B631" s="499" t="s">
        <v>54</v>
      </c>
      <c r="C631" s="500"/>
      <c r="D631" s="500"/>
      <c r="E631" s="500"/>
      <c r="F631" s="500"/>
      <c r="G631" s="500"/>
      <c r="H631" s="500"/>
      <c r="I631" s="501"/>
      <c r="J631" s="499" t="s">
        <v>6</v>
      </c>
      <c r="K631" s="500"/>
      <c r="L631" s="500"/>
      <c r="M631" s="500"/>
      <c r="N631" s="508"/>
      <c r="O631" s="511" t="s">
        <v>55</v>
      </c>
      <c r="P631" s="500"/>
      <c r="Q631" s="500"/>
      <c r="R631" s="500"/>
      <c r="S631" s="500"/>
      <c r="T631" s="500"/>
      <c r="U631" s="501"/>
      <c r="V631" s="67" t="s">
        <v>56</v>
      </c>
      <c r="W631" s="68"/>
      <c r="X631" s="68"/>
      <c r="Y631" s="514" t="s">
        <v>57</v>
      </c>
      <c r="Z631" s="514"/>
      <c r="AA631" s="514"/>
      <c r="AB631" s="514"/>
      <c r="AC631" s="514"/>
      <c r="AD631" s="514"/>
      <c r="AE631" s="514"/>
      <c r="AF631" s="514"/>
      <c r="AG631" s="514"/>
      <c r="AH631" s="514"/>
      <c r="AI631" s="68"/>
      <c r="AJ631" s="68"/>
      <c r="AK631" s="69"/>
      <c r="AL631" s="562" t="s">
        <v>285</v>
      </c>
      <c r="AM631" s="562"/>
      <c r="AN631" s="426" t="s">
        <v>34</v>
      </c>
      <c r="AO631" s="426"/>
      <c r="AP631" s="426"/>
      <c r="AQ631" s="426"/>
      <c r="AR631" s="426"/>
      <c r="AS631" s="427"/>
      <c r="AT631" s="60"/>
      <c r="AU631" s="60"/>
      <c r="AW631" s="59"/>
      <c r="AX631" s="288"/>
      <c r="AY631" s="288"/>
      <c r="AZ631" s="288"/>
      <c r="BA631" s="288"/>
      <c r="BB631" s="288"/>
      <c r="BC631" s="288"/>
      <c r="BD631" s="240"/>
      <c r="BE631" s="240"/>
    </row>
    <row r="632" spans="2:65" s="36" customFormat="1" ht="13.5" customHeight="1" x14ac:dyDescent="0.15">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9"/>
      <c r="X632" s="659"/>
      <c r="Y632" s="660"/>
      <c r="Z632" s="569" t="s">
        <v>16</v>
      </c>
      <c r="AA632" s="570"/>
      <c r="AB632" s="570"/>
      <c r="AC632" s="571"/>
      <c r="AD632" s="664" t="s">
        <v>17</v>
      </c>
      <c r="AE632" s="665"/>
      <c r="AF632" s="665"/>
      <c r="AG632" s="666"/>
      <c r="AH632" s="552" t="s">
        <v>145</v>
      </c>
      <c r="AI632" s="553"/>
      <c r="AJ632" s="553"/>
      <c r="AK632" s="554"/>
      <c r="AL632" s="558" t="s">
        <v>286</v>
      </c>
      <c r="AM632" s="558"/>
      <c r="AN632" s="428" t="s">
        <v>19</v>
      </c>
      <c r="AO632" s="429"/>
      <c r="AP632" s="429"/>
      <c r="AQ632" s="429"/>
      <c r="AR632" s="430"/>
      <c r="AS632" s="431"/>
      <c r="AT632" s="60"/>
      <c r="AU632" s="60"/>
      <c r="AW632" s="59"/>
      <c r="AX632" s="288"/>
      <c r="AY632" s="351" t="s">
        <v>312</v>
      </c>
      <c r="AZ632" s="351" t="s">
        <v>312</v>
      </c>
      <c r="BA632" s="351" t="s">
        <v>310</v>
      </c>
      <c r="BB632" s="432" t="s">
        <v>311</v>
      </c>
      <c r="BC632" s="433"/>
      <c r="BD632" s="240"/>
      <c r="BE632" s="240"/>
    </row>
    <row r="633" spans="2:65" s="36" customFormat="1" ht="13.5" customHeight="1" x14ac:dyDescent="0.15">
      <c r="B633" s="505"/>
      <c r="C633" s="506"/>
      <c r="D633" s="506"/>
      <c r="E633" s="506"/>
      <c r="F633" s="506"/>
      <c r="G633" s="506"/>
      <c r="H633" s="506"/>
      <c r="I633" s="507"/>
      <c r="J633" s="505"/>
      <c r="K633" s="506"/>
      <c r="L633" s="506"/>
      <c r="M633" s="506"/>
      <c r="N633" s="510"/>
      <c r="O633" s="513"/>
      <c r="P633" s="506"/>
      <c r="Q633" s="506"/>
      <c r="R633" s="506"/>
      <c r="S633" s="506"/>
      <c r="T633" s="506"/>
      <c r="U633" s="507"/>
      <c r="V633" s="661"/>
      <c r="W633" s="662"/>
      <c r="X633" s="662"/>
      <c r="Y633" s="663"/>
      <c r="Z633" s="572"/>
      <c r="AA633" s="573"/>
      <c r="AB633" s="573"/>
      <c r="AC633" s="574"/>
      <c r="AD633" s="667"/>
      <c r="AE633" s="668"/>
      <c r="AF633" s="668"/>
      <c r="AG633" s="669"/>
      <c r="AH633" s="555"/>
      <c r="AI633" s="556"/>
      <c r="AJ633" s="556"/>
      <c r="AK633" s="557"/>
      <c r="AL633" s="559"/>
      <c r="AM633" s="559"/>
      <c r="AN633" s="458"/>
      <c r="AO633" s="458"/>
      <c r="AP633" s="458"/>
      <c r="AQ633" s="458"/>
      <c r="AR633" s="458"/>
      <c r="AS633" s="459"/>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x14ac:dyDescent="0.15">
      <c r="B634" s="460"/>
      <c r="C634" s="461"/>
      <c r="D634" s="461"/>
      <c r="E634" s="461"/>
      <c r="F634" s="461"/>
      <c r="G634" s="461"/>
      <c r="H634" s="461"/>
      <c r="I634" s="462"/>
      <c r="J634" s="460"/>
      <c r="K634" s="461"/>
      <c r="L634" s="461"/>
      <c r="M634" s="461"/>
      <c r="N634" s="466"/>
      <c r="O634" s="395"/>
      <c r="P634" s="398" t="s">
        <v>0</v>
      </c>
      <c r="Q634" s="393"/>
      <c r="R634" s="386" t="s">
        <v>1</v>
      </c>
      <c r="S634" s="199"/>
      <c r="T634" s="468" t="s">
        <v>60</v>
      </c>
      <c r="U634" s="469"/>
      <c r="V634" s="473"/>
      <c r="W634" s="474"/>
      <c r="X634" s="474"/>
      <c r="Y634" s="78" t="s">
        <v>8</v>
      </c>
      <c r="Z634" s="47"/>
      <c r="AA634" s="48"/>
      <c r="AB634" s="48"/>
      <c r="AC634" s="46" t="s">
        <v>8</v>
      </c>
      <c r="AD634" s="47"/>
      <c r="AE634" s="48"/>
      <c r="AF634" s="48"/>
      <c r="AG634" s="49" t="s">
        <v>8</v>
      </c>
      <c r="AH634" s="450">
        <f>IF(V634="賃金で算定",V635+Z635-AD635,0)</f>
        <v>0</v>
      </c>
      <c r="AI634" s="451"/>
      <c r="AJ634" s="451"/>
      <c r="AK634" s="452"/>
      <c r="AL634" s="70"/>
      <c r="AM634" s="71"/>
      <c r="AN634" s="424"/>
      <c r="AO634" s="425"/>
      <c r="AP634" s="425"/>
      <c r="AQ634" s="425"/>
      <c r="AR634" s="42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x14ac:dyDescent="0.15">
      <c r="B635" s="463"/>
      <c r="C635" s="464"/>
      <c r="D635" s="464"/>
      <c r="E635" s="464"/>
      <c r="F635" s="464"/>
      <c r="G635" s="464"/>
      <c r="H635" s="464"/>
      <c r="I635" s="465"/>
      <c r="J635" s="463"/>
      <c r="K635" s="464"/>
      <c r="L635" s="464"/>
      <c r="M635" s="464"/>
      <c r="N635" s="467"/>
      <c r="O635" s="396"/>
      <c r="P635" s="392" t="s">
        <v>0</v>
      </c>
      <c r="Q635" s="394"/>
      <c r="R635" s="37" t="s">
        <v>1</v>
      </c>
      <c r="S635" s="202"/>
      <c r="T635" s="470" t="s">
        <v>61</v>
      </c>
      <c r="U635" s="471"/>
      <c r="V635" s="493"/>
      <c r="W635" s="494"/>
      <c r="X635" s="494"/>
      <c r="Y635" s="495"/>
      <c r="Z635" s="521"/>
      <c r="AA635" s="522"/>
      <c r="AB635" s="522"/>
      <c r="AC635" s="522"/>
      <c r="AD635" s="493"/>
      <c r="AE635" s="494"/>
      <c r="AF635" s="494"/>
      <c r="AG635" s="495"/>
      <c r="AH635" s="453">
        <f>IF(V634="賃金で算定",0,V635+Z635-AD635)</f>
        <v>0</v>
      </c>
      <c r="AI635" s="453"/>
      <c r="AJ635" s="453"/>
      <c r="AK635" s="454"/>
      <c r="AL635" s="456">
        <f>IF(V634="賃金で算定","賃金で算定",IF(OR(V635=0,$F652="",AV634=""),0,IF(AW634="昔",VLOOKUP($F652,労務比率,AX634,FALSE),IF(AW634="上",VLOOKUP($F652,労務比率,AX634,FALSE),IF(AW634="中",VLOOKUP($F652,労務比率,AX634,FALSE),VLOOKUP($F652,労務比率,AX634,FALSE))))))</f>
        <v>0</v>
      </c>
      <c r="AM635" s="457"/>
      <c r="AN635" s="422">
        <f>IF(V634="賃金で算定",0,INT(AH635*AL635/100))</f>
        <v>0</v>
      </c>
      <c r="AO635" s="423"/>
      <c r="AP635" s="423"/>
      <c r="AQ635" s="423"/>
      <c r="AR635" s="423"/>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x14ac:dyDescent="0.15">
      <c r="B636" s="460"/>
      <c r="C636" s="461"/>
      <c r="D636" s="461"/>
      <c r="E636" s="461"/>
      <c r="F636" s="461"/>
      <c r="G636" s="461"/>
      <c r="H636" s="461"/>
      <c r="I636" s="462"/>
      <c r="J636" s="460"/>
      <c r="K636" s="461"/>
      <c r="L636" s="461"/>
      <c r="M636" s="461"/>
      <c r="N636" s="466"/>
      <c r="O636" s="395"/>
      <c r="P636" s="398" t="s">
        <v>48</v>
      </c>
      <c r="Q636" s="393"/>
      <c r="R636" s="386" t="s">
        <v>49</v>
      </c>
      <c r="S636" s="199"/>
      <c r="T636" s="468" t="s">
        <v>50</v>
      </c>
      <c r="U636" s="469"/>
      <c r="V636" s="473"/>
      <c r="W636" s="474"/>
      <c r="X636" s="474"/>
      <c r="Y636" s="79"/>
      <c r="Z636" s="43"/>
      <c r="AA636" s="44"/>
      <c r="AB636" s="44"/>
      <c r="AC636" s="45"/>
      <c r="AD636" s="43"/>
      <c r="AE636" s="44"/>
      <c r="AF636" s="44"/>
      <c r="AG636" s="50"/>
      <c r="AH636" s="450">
        <f>IF(V636="賃金で算定",V637+Z637-AD637,0)</f>
        <v>0</v>
      </c>
      <c r="AI636" s="451"/>
      <c r="AJ636" s="451"/>
      <c r="AK636" s="452"/>
      <c r="AL636" s="70"/>
      <c r="AM636" s="71"/>
      <c r="AN636" s="424"/>
      <c r="AO636" s="425"/>
      <c r="AP636" s="425"/>
      <c r="AQ636" s="425"/>
      <c r="AR636" s="425"/>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x14ac:dyDescent="0.15">
      <c r="B637" s="463"/>
      <c r="C637" s="464"/>
      <c r="D637" s="464"/>
      <c r="E637" s="464"/>
      <c r="F637" s="464"/>
      <c r="G637" s="464"/>
      <c r="H637" s="464"/>
      <c r="I637" s="465"/>
      <c r="J637" s="463"/>
      <c r="K637" s="464"/>
      <c r="L637" s="464"/>
      <c r="M637" s="464"/>
      <c r="N637" s="467"/>
      <c r="O637" s="396"/>
      <c r="P637" s="399" t="s">
        <v>48</v>
      </c>
      <c r="Q637" s="394"/>
      <c r="R637" s="387" t="s">
        <v>49</v>
      </c>
      <c r="S637" s="202"/>
      <c r="T637" s="470" t="s">
        <v>51</v>
      </c>
      <c r="U637" s="471"/>
      <c r="V637" s="493"/>
      <c r="W637" s="494"/>
      <c r="X637" s="494"/>
      <c r="Y637" s="495"/>
      <c r="Z637" s="521"/>
      <c r="AA637" s="522"/>
      <c r="AB637" s="522"/>
      <c r="AC637" s="522"/>
      <c r="AD637" s="493"/>
      <c r="AE637" s="494"/>
      <c r="AF637" s="494"/>
      <c r="AG637" s="495"/>
      <c r="AH637" s="453">
        <f>IF(V636="賃金で算定",0,V637+Z637-AD637)</f>
        <v>0</v>
      </c>
      <c r="AI637" s="453"/>
      <c r="AJ637" s="453"/>
      <c r="AK637" s="454"/>
      <c r="AL637" s="456">
        <f>IF(V636="賃金で算定","賃金で算定",IF(OR(V637=0,$F652="",AV636=""),0,IF(AW636="昔",VLOOKUP($F652,労務比率,AX636,FALSE),IF(AW636="上",VLOOKUP($F652,労務比率,AX636,FALSE),IF(AW636="中",VLOOKUP($F652,労務比率,AX636,FALSE),VLOOKUP($F652,労務比率,AX636,FALSE))))))</f>
        <v>0</v>
      </c>
      <c r="AM637" s="457"/>
      <c r="AN637" s="422">
        <f>IF(V636="賃金で算定",0,INT(AH637*AL637/100))</f>
        <v>0</v>
      </c>
      <c r="AO637" s="423"/>
      <c r="AP637" s="423"/>
      <c r="AQ637" s="423"/>
      <c r="AR637" s="423"/>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x14ac:dyDescent="0.15">
      <c r="B638" s="460"/>
      <c r="C638" s="461"/>
      <c r="D638" s="461"/>
      <c r="E638" s="461"/>
      <c r="F638" s="461"/>
      <c r="G638" s="461"/>
      <c r="H638" s="461"/>
      <c r="I638" s="462"/>
      <c r="J638" s="460"/>
      <c r="K638" s="461"/>
      <c r="L638" s="461"/>
      <c r="M638" s="461"/>
      <c r="N638" s="466"/>
      <c r="O638" s="395"/>
      <c r="P638" s="398" t="s">
        <v>48</v>
      </c>
      <c r="Q638" s="393"/>
      <c r="R638" s="386" t="s">
        <v>49</v>
      </c>
      <c r="S638" s="199"/>
      <c r="T638" s="468" t="s">
        <v>50</v>
      </c>
      <c r="U638" s="469"/>
      <c r="V638" s="473"/>
      <c r="W638" s="474"/>
      <c r="X638" s="474"/>
      <c r="Y638" s="79"/>
      <c r="Z638" s="43"/>
      <c r="AA638" s="44"/>
      <c r="AB638" s="44"/>
      <c r="AC638" s="45"/>
      <c r="AD638" s="43"/>
      <c r="AE638" s="44"/>
      <c r="AF638" s="44"/>
      <c r="AG638" s="50"/>
      <c r="AH638" s="450">
        <f>IF(V638="賃金で算定",V639+Z639-AD639,0)</f>
        <v>0</v>
      </c>
      <c r="AI638" s="451"/>
      <c r="AJ638" s="451"/>
      <c r="AK638" s="452"/>
      <c r="AL638" s="70"/>
      <c r="AM638" s="71"/>
      <c r="AN638" s="424"/>
      <c r="AO638" s="425"/>
      <c r="AP638" s="425"/>
      <c r="AQ638" s="425"/>
      <c r="AR638" s="425"/>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x14ac:dyDescent="0.15">
      <c r="B639" s="463"/>
      <c r="C639" s="464"/>
      <c r="D639" s="464"/>
      <c r="E639" s="464"/>
      <c r="F639" s="464"/>
      <c r="G639" s="464"/>
      <c r="H639" s="464"/>
      <c r="I639" s="465"/>
      <c r="J639" s="463"/>
      <c r="K639" s="464"/>
      <c r="L639" s="464"/>
      <c r="M639" s="464"/>
      <c r="N639" s="467"/>
      <c r="O639" s="396"/>
      <c r="P639" s="399" t="s">
        <v>48</v>
      </c>
      <c r="Q639" s="394"/>
      <c r="R639" s="387" t="s">
        <v>49</v>
      </c>
      <c r="S639" s="202"/>
      <c r="T639" s="470" t="s">
        <v>51</v>
      </c>
      <c r="U639" s="471"/>
      <c r="V639" s="493"/>
      <c r="W639" s="494"/>
      <c r="X639" s="494"/>
      <c r="Y639" s="495"/>
      <c r="Z639" s="493"/>
      <c r="AA639" s="494"/>
      <c r="AB639" s="494"/>
      <c r="AC639" s="494"/>
      <c r="AD639" s="493"/>
      <c r="AE639" s="494"/>
      <c r="AF639" s="494"/>
      <c r="AG639" s="495"/>
      <c r="AH639" s="453">
        <f>IF(V638="賃金で算定",0,V639+Z639-AD639)</f>
        <v>0</v>
      </c>
      <c r="AI639" s="453"/>
      <c r="AJ639" s="453"/>
      <c r="AK639" s="454"/>
      <c r="AL639" s="456">
        <f>IF(V638="賃金で算定","賃金で算定",IF(OR(V639=0,$F652="",AV638=""),0,IF(AW638="昔",VLOOKUP($F652,労務比率,AX638,FALSE),IF(AW638="上",VLOOKUP($F652,労務比率,AX638,FALSE),IF(AW638="中",VLOOKUP($F652,労務比率,AX638,FALSE),VLOOKUP($F652,労務比率,AX638,FALSE))))))</f>
        <v>0</v>
      </c>
      <c r="AM639" s="457"/>
      <c r="AN639" s="422">
        <f>IF(V638="賃金で算定",0,INT(AH639*AL639/100))</f>
        <v>0</v>
      </c>
      <c r="AO639" s="423"/>
      <c r="AP639" s="423"/>
      <c r="AQ639" s="423"/>
      <c r="AR639" s="423"/>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x14ac:dyDescent="0.15">
      <c r="B640" s="460"/>
      <c r="C640" s="461"/>
      <c r="D640" s="461"/>
      <c r="E640" s="461"/>
      <c r="F640" s="461"/>
      <c r="G640" s="461"/>
      <c r="H640" s="461"/>
      <c r="I640" s="462"/>
      <c r="J640" s="460"/>
      <c r="K640" s="461"/>
      <c r="L640" s="461"/>
      <c r="M640" s="461"/>
      <c r="N640" s="466"/>
      <c r="O640" s="395"/>
      <c r="P640" s="398" t="s">
        <v>48</v>
      </c>
      <c r="Q640" s="393"/>
      <c r="R640" s="386" t="s">
        <v>49</v>
      </c>
      <c r="S640" s="199"/>
      <c r="T640" s="468" t="s">
        <v>50</v>
      </c>
      <c r="U640" s="469"/>
      <c r="V640" s="473"/>
      <c r="W640" s="474"/>
      <c r="X640" s="474"/>
      <c r="Y640" s="80"/>
      <c r="Z640" s="39"/>
      <c r="AA640" s="40"/>
      <c r="AB640" s="40"/>
      <c r="AC640" s="51"/>
      <c r="AD640" s="39"/>
      <c r="AE640" s="40"/>
      <c r="AF640" s="40"/>
      <c r="AG640" s="52"/>
      <c r="AH640" s="450">
        <f>IF(V640="賃金で算定",V641+Z641-AD641,0)</f>
        <v>0</v>
      </c>
      <c r="AI640" s="451"/>
      <c r="AJ640" s="451"/>
      <c r="AK640" s="452"/>
      <c r="AL640" s="70"/>
      <c r="AM640" s="71"/>
      <c r="AN640" s="424"/>
      <c r="AO640" s="425"/>
      <c r="AP640" s="425"/>
      <c r="AQ640" s="425"/>
      <c r="AR640" s="425"/>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x14ac:dyDescent="0.15">
      <c r="B641" s="463"/>
      <c r="C641" s="464"/>
      <c r="D641" s="464"/>
      <c r="E641" s="464"/>
      <c r="F641" s="464"/>
      <c r="G641" s="464"/>
      <c r="H641" s="464"/>
      <c r="I641" s="465"/>
      <c r="J641" s="463"/>
      <c r="K641" s="464"/>
      <c r="L641" s="464"/>
      <c r="M641" s="464"/>
      <c r="N641" s="467"/>
      <c r="O641" s="396"/>
      <c r="P641" s="399" t="s">
        <v>48</v>
      </c>
      <c r="Q641" s="394"/>
      <c r="R641" s="387" t="s">
        <v>49</v>
      </c>
      <c r="S641" s="202"/>
      <c r="T641" s="470" t="s">
        <v>51</v>
      </c>
      <c r="U641" s="471"/>
      <c r="V641" s="493"/>
      <c r="W641" s="494"/>
      <c r="X641" s="494"/>
      <c r="Y641" s="495"/>
      <c r="Z641" s="521"/>
      <c r="AA641" s="522"/>
      <c r="AB641" s="522"/>
      <c r="AC641" s="522"/>
      <c r="AD641" s="493"/>
      <c r="AE641" s="494"/>
      <c r="AF641" s="494"/>
      <c r="AG641" s="495"/>
      <c r="AH641" s="453">
        <f>IF(V640="賃金で算定",0,V641+Z641-AD641)</f>
        <v>0</v>
      </c>
      <c r="AI641" s="453"/>
      <c r="AJ641" s="453"/>
      <c r="AK641" s="454"/>
      <c r="AL641" s="456">
        <f>IF(V640="賃金で算定","賃金で算定",IF(OR(V641=0,$F652="",AV640=""),0,IF(AW640="昔",VLOOKUP($F652,労務比率,AX640,FALSE),IF(AW640="上",VLOOKUP($F652,労務比率,AX640,FALSE),IF(AW640="中",VLOOKUP($F652,労務比率,AX640,FALSE),VLOOKUP($F652,労務比率,AX640,FALSE))))))</f>
        <v>0</v>
      </c>
      <c r="AM641" s="457"/>
      <c r="AN641" s="422">
        <f>IF(V640="賃金で算定",0,INT(AH641*AL641/100))</f>
        <v>0</v>
      </c>
      <c r="AO641" s="423"/>
      <c r="AP641" s="423"/>
      <c r="AQ641" s="423"/>
      <c r="AR641" s="423"/>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x14ac:dyDescent="0.15">
      <c r="B642" s="460"/>
      <c r="C642" s="461"/>
      <c r="D642" s="461"/>
      <c r="E642" s="461"/>
      <c r="F642" s="461"/>
      <c r="G642" s="461"/>
      <c r="H642" s="461"/>
      <c r="I642" s="462"/>
      <c r="J642" s="460"/>
      <c r="K642" s="461"/>
      <c r="L642" s="461"/>
      <c r="M642" s="461"/>
      <c r="N642" s="466"/>
      <c r="O642" s="395"/>
      <c r="P642" s="398" t="s">
        <v>48</v>
      </c>
      <c r="Q642" s="393"/>
      <c r="R642" s="386" t="s">
        <v>49</v>
      </c>
      <c r="S642" s="199"/>
      <c r="T642" s="468" t="s">
        <v>50</v>
      </c>
      <c r="U642" s="469"/>
      <c r="V642" s="473"/>
      <c r="W642" s="474"/>
      <c r="X642" s="474"/>
      <c r="Y642" s="79"/>
      <c r="Z642" s="43"/>
      <c r="AA642" s="44"/>
      <c r="AB642" s="44"/>
      <c r="AC642" s="45"/>
      <c r="AD642" s="43"/>
      <c r="AE642" s="44"/>
      <c r="AF642" s="44"/>
      <c r="AG642" s="50"/>
      <c r="AH642" s="450">
        <f>IF(V642="賃金で算定",V643+Z643-AD643,0)</f>
        <v>0</v>
      </c>
      <c r="AI642" s="451"/>
      <c r="AJ642" s="451"/>
      <c r="AK642" s="452"/>
      <c r="AL642" s="70"/>
      <c r="AM642" s="71"/>
      <c r="AN642" s="424"/>
      <c r="AO642" s="425"/>
      <c r="AP642" s="425"/>
      <c r="AQ642" s="425"/>
      <c r="AR642" s="425"/>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x14ac:dyDescent="0.15">
      <c r="B643" s="463"/>
      <c r="C643" s="464"/>
      <c r="D643" s="464"/>
      <c r="E643" s="464"/>
      <c r="F643" s="464"/>
      <c r="G643" s="464"/>
      <c r="H643" s="464"/>
      <c r="I643" s="465"/>
      <c r="J643" s="463"/>
      <c r="K643" s="464"/>
      <c r="L643" s="464"/>
      <c r="M643" s="464"/>
      <c r="N643" s="467"/>
      <c r="O643" s="396"/>
      <c r="P643" s="399" t="s">
        <v>48</v>
      </c>
      <c r="Q643" s="394"/>
      <c r="R643" s="387" t="s">
        <v>49</v>
      </c>
      <c r="S643" s="202"/>
      <c r="T643" s="470" t="s">
        <v>51</v>
      </c>
      <c r="U643" s="471"/>
      <c r="V643" s="493"/>
      <c r="W643" s="494"/>
      <c r="X643" s="494"/>
      <c r="Y643" s="495"/>
      <c r="Z643" s="493"/>
      <c r="AA643" s="494"/>
      <c r="AB643" s="494"/>
      <c r="AC643" s="494"/>
      <c r="AD643" s="493"/>
      <c r="AE643" s="494"/>
      <c r="AF643" s="494"/>
      <c r="AG643" s="495"/>
      <c r="AH643" s="453">
        <f>IF(V642="賃金で算定",0,V643+Z643-AD643)</f>
        <v>0</v>
      </c>
      <c r="AI643" s="453"/>
      <c r="AJ643" s="453"/>
      <c r="AK643" s="454"/>
      <c r="AL643" s="456">
        <f>IF(V642="賃金で算定","賃金で算定",IF(OR(V643=0,$F652="",AV642=""),0,IF(AW642="昔",VLOOKUP($F652,労務比率,AX642,FALSE),IF(AW642="上",VLOOKUP($F652,労務比率,AX642,FALSE),IF(AW642="中",VLOOKUP($F652,労務比率,AX642,FALSE),VLOOKUP($F652,労務比率,AX642,FALSE))))))</f>
        <v>0</v>
      </c>
      <c r="AM643" s="457"/>
      <c r="AN643" s="422">
        <f>IF(V642="賃金で算定",0,INT(AH643*AL643/100))</f>
        <v>0</v>
      </c>
      <c r="AO643" s="423"/>
      <c r="AP643" s="423"/>
      <c r="AQ643" s="423"/>
      <c r="AR643" s="423"/>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x14ac:dyDescent="0.15">
      <c r="B644" s="460"/>
      <c r="C644" s="461"/>
      <c r="D644" s="461"/>
      <c r="E644" s="461"/>
      <c r="F644" s="461"/>
      <c r="G644" s="461"/>
      <c r="H644" s="461"/>
      <c r="I644" s="462"/>
      <c r="J644" s="460"/>
      <c r="K644" s="461"/>
      <c r="L644" s="461"/>
      <c r="M644" s="461"/>
      <c r="N644" s="466"/>
      <c r="O644" s="395"/>
      <c r="P644" s="398" t="s">
        <v>48</v>
      </c>
      <c r="Q644" s="393"/>
      <c r="R644" s="386" t="s">
        <v>49</v>
      </c>
      <c r="S644" s="199"/>
      <c r="T644" s="468" t="s">
        <v>50</v>
      </c>
      <c r="U644" s="469"/>
      <c r="V644" s="473"/>
      <c r="W644" s="474"/>
      <c r="X644" s="474"/>
      <c r="Y644" s="79"/>
      <c r="Z644" s="43"/>
      <c r="AA644" s="44"/>
      <c r="AB644" s="44"/>
      <c r="AC644" s="45"/>
      <c r="AD644" s="43"/>
      <c r="AE644" s="44"/>
      <c r="AF644" s="44"/>
      <c r="AG644" s="50"/>
      <c r="AH644" s="450">
        <f>IF(V644="賃金で算定",V645+Z645-AD645,0)</f>
        <v>0</v>
      </c>
      <c r="AI644" s="451"/>
      <c r="AJ644" s="451"/>
      <c r="AK644" s="452"/>
      <c r="AL644" s="70"/>
      <c r="AM644" s="71"/>
      <c r="AN644" s="424"/>
      <c r="AO644" s="425"/>
      <c r="AP644" s="425"/>
      <c r="AQ644" s="425"/>
      <c r="AR644" s="425"/>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x14ac:dyDescent="0.15">
      <c r="B645" s="463"/>
      <c r="C645" s="464"/>
      <c r="D645" s="464"/>
      <c r="E645" s="464"/>
      <c r="F645" s="464"/>
      <c r="G645" s="464"/>
      <c r="H645" s="464"/>
      <c r="I645" s="465"/>
      <c r="J645" s="463"/>
      <c r="K645" s="464"/>
      <c r="L645" s="464"/>
      <c r="M645" s="464"/>
      <c r="N645" s="467"/>
      <c r="O645" s="396"/>
      <c r="P645" s="399" t="s">
        <v>48</v>
      </c>
      <c r="Q645" s="394"/>
      <c r="R645" s="387" t="s">
        <v>49</v>
      </c>
      <c r="S645" s="202"/>
      <c r="T645" s="470" t="s">
        <v>51</v>
      </c>
      <c r="U645" s="471"/>
      <c r="V645" s="493"/>
      <c r="W645" s="494"/>
      <c r="X645" s="494"/>
      <c r="Y645" s="495"/>
      <c r="Z645" s="493"/>
      <c r="AA645" s="494"/>
      <c r="AB645" s="494"/>
      <c r="AC645" s="494"/>
      <c r="AD645" s="493"/>
      <c r="AE645" s="494"/>
      <c r="AF645" s="494"/>
      <c r="AG645" s="495"/>
      <c r="AH645" s="453">
        <f>IF(V644="賃金で算定",0,V645+Z645-AD645)</f>
        <v>0</v>
      </c>
      <c r="AI645" s="453"/>
      <c r="AJ645" s="453"/>
      <c r="AK645" s="454"/>
      <c r="AL645" s="456">
        <f>IF(V644="賃金で算定","賃金で算定",IF(OR(V645=0,$F652="",AV644=""),0,IF(AW644="昔",VLOOKUP($F652,労務比率,AX644,FALSE),IF(AW644="上",VLOOKUP($F652,労務比率,AX644,FALSE),IF(AW644="中",VLOOKUP($F652,労務比率,AX644,FALSE),VLOOKUP($F652,労務比率,AX644,FALSE))))))</f>
        <v>0</v>
      </c>
      <c r="AM645" s="457"/>
      <c r="AN645" s="422">
        <f>IF(V644="賃金で算定",0,INT(AH645*AL645/100))</f>
        <v>0</v>
      </c>
      <c r="AO645" s="423"/>
      <c r="AP645" s="423"/>
      <c r="AQ645" s="423"/>
      <c r="AR645" s="423"/>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x14ac:dyDescent="0.15">
      <c r="B646" s="460"/>
      <c r="C646" s="461"/>
      <c r="D646" s="461"/>
      <c r="E646" s="461"/>
      <c r="F646" s="461"/>
      <c r="G646" s="461"/>
      <c r="H646" s="461"/>
      <c r="I646" s="462"/>
      <c r="J646" s="460"/>
      <c r="K646" s="461"/>
      <c r="L646" s="461"/>
      <c r="M646" s="461"/>
      <c r="N646" s="466"/>
      <c r="O646" s="395"/>
      <c r="P646" s="398" t="s">
        <v>48</v>
      </c>
      <c r="Q646" s="393"/>
      <c r="R646" s="386" t="s">
        <v>49</v>
      </c>
      <c r="S646" s="199"/>
      <c r="T646" s="468" t="s">
        <v>50</v>
      </c>
      <c r="U646" s="469"/>
      <c r="V646" s="473"/>
      <c r="W646" s="474"/>
      <c r="X646" s="474"/>
      <c r="Y646" s="79"/>
      <c r="Z646" s="43"/>
      <c r="AA646" s="44"/>
      <c r="AB646" s="44"/>
      <c r="AC646" s="45"/>
      <c r="AD646" s="43"/>
      <c r="AE646" s="44"/>
      <c r="AF646" s="44"/>
      <c r="AG646" s="50"/>
      <c r="AH646" s="450">
        <f>IF(V646="賃金で算定",V647+Z647-AD647,0)</f>
        <v>0</v>
      </c>
      <c r="AI646" s="451"/>
      <c r="AJ646" s="451"/>
      <c r="AK646" s="452"/>
      <c r="AL646" s="70"/>
      <c r="AM646" s="71"/>
      <c r="AN646" s="424"/>
      <c r="AO646" s="425"/>
      <c r="AP646" s="425"/>
      <c r="AQ646" s="425"/>
      <c r="AR646" s="425"/>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x14ac:dyDescent="0.15">
      <c r="B647" s="463"/>
      <c r="C647" s="464"/>
      <c r="D647" s="464"/>
      <c r="E647" s="464"/>
      <c r="F647" s="464"/>
      <c r="G647" s="464"/>
      <c r="H647" s="464"/>
      <c r="I647" s="465"/>
      <c r="J647" s="463"/>
      <c r="K647" s="464"/>
      <c r="L647" s="464"/>
      <c r="M647" s="464"/>
      <c r="N647" s="467"/>
      <c r="O647" s="396"/>
      <c r="P647" s="399" t="s">
        <v>48</v>
      </c>
      <c r="Q647" s="394"/>
      <c r="R647" s="387" t="s">
        <v>49</v>
      </c>
      <c r="S647" s="202"/>
      <c r="T647" s="470" t="s">
        <v>51</v>
      </c>
      <c r="U647" s="471"/>
      <c r="V647" s="493"/>
      <c r="W647" s="494"/>
      <c r="X647" s="494"/>
      <c r="Y647" s="495"/>
      <c r="Z647" s="493"/>
      <c r="AA647" s="494"/>
      <c r="AB647" s="494"/>
      <c r="AC647" s="494"/>
      <c r="AD647" s="493"/>
      <c r="AE647" s="494"/>
      <c r="AF647" s="494"/>
      <c r="AG647" s="495"/>
      <c r="AH647" s="453">
        <f>IF(V646="賃金で算定",0,V647+Z647-AD647)</f>
        <v>0</v>
      </c>
      <c r="AI647" s="453"/>
      <c r="AJ647" s="453"/>
      <c r="AK647" s="454"/>
      <c r="AL647" s="456">
        <f>IF(V646="賃金で算定","賃金で算定",IF(OR(V647=0,$F652="",AV646=""),0,IF(AW646="昔",VLOOKUP($F652,労務比率,AX646,FALSE),IF(AW646="上",VLOOKUP($F652,労務比率,AX646,FALSE),IF(AW646="中",VLOOKUP($F652,労務比率,AX646,FALSE),VLOOKUP($F652,労務比率,AX646,FALSE))))))</f>
        <v>0</v>
      </c>
      <c r="AM647" s="457"/>
      <c r="AN647" s="422">
        <f>IF(V646="賃金で算定",0,INT(AH647*AL647/100))</f>
        <v>0</v>
      </c>
      <c r="AO647" s="423"/>
      <c r="AP647" s="423"/>
      <c r="AQ647" s="423"/>
      <c r="AR647" s="423"/>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x14ac:dyDescent="0.15">
      <c r="B648" s="460"/>
      <c r="C648" s="461"/>
      <c r="D648" s="461"/>
      <c r="E648" s="461"/>
      <c r="F648" s="461"/>
      <c r="G648" s="461"/>
      <c r="H648" s="461"/>
      <c r="I648" s="462"/>
      <c r="J648" s="460"/>
      <c r="K648" s="461"/>
      <c r="L648" s="461"/>
      <c r="M648" s="461"/>
      <c r="N648" s="466"/>
      <c r="O648" s="395"/>
      <c r="P648" s="398" t="s">
        <v>48</v>
      </c>
      <c r="Q648" s="393"/>
      <c r="R648" s="386" t="s">
        <v>49</v>
      </c>
      <c r="S648" s="199"/>
      <c r="T648" s="468" t="s">
        <v>50</v>
      </c>
      <c r="U648" s="469"/>
      <c r="V648" s="473"/>
      <c r="W648" s="474"/>
      <c r="X648" s="474"/>
      <c r="Y648" s="79"/>
      <c r="Z648" s="43"/>
      <c r="AA648" s="44"/>
      <c r="AB648" s="44"/>
      <c r="AC648" s="45"/>
      <c r="AD648" s="43"/>
      <c r="AE648" s="44"/>
      <c r="AF648" s="44"/>
      <c r="AG648" s="50"/>
      <c r="AH648" s="450">
        <f>IF(V648="賃金で算定",V649+Z649-AD649,0)</f>
        <v>0</v>
      </c>
      <c r="AI648" s="451"/>
      <c r="AJ648" s="451"/>
      <c r="AK648" s="452"/>
      <c r="AL648" s="70"/>
      <c r="AM648" s="71"/>
      <c r="AN648" s="424"/>
      <c r="AO648" s="425"/>
      <c r="AP648" s="425"/>
      <c r="AQ648" s="425"/>
      <c r="AR648" s="425"/>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x14ac:dyDescent="0.15">
      <c r="B649" s="463"/>
      <c r="C649" s="464"/>
      <c r="D649" s="464"/>
      <c r="E649" s="464"/>
      <c r="F649" s="464"/>
      <c r="G649" s="464"/>
      <c r="H649" s="464"/>
      <c r="I649" s="465"/>
      <c r="J649" s="463"/>
      <c r="K649" s="464"/>
      <c r="L649" s="464"/>
      <c r="M649" s="464"/>
      <c r="N649" s="467"/>
      <c r="O649" s="396"/>
      <c r="P649" s="399" t="s">
        <v>48</v>
      </c>
      <c r="Q649" s="394"/>
      <c r="R649" s="387" t="s">
        <v>49</v>
      </c>
      <c r="S649" s="202"/>
      <c r="T649" s="470" t="s">
        <v>51</v>
      </c>
      <c r="U649" s="471"/>
      <c r="V649" s="493"/>
      <c r="W649" s="494"/>
      <c r="X649" s="494"/>
      <c r="Y649" s="495"/>
      <c r="Z649" s="493"/>
      <c r="AA649" s="494"/>
      <c r="AB649" s="494"/>
      <c r="AC649" s="494"/>
      <c r="AD649" s="493"/>
      <c r="AE649" s="494"/>
      <c r="AF649" s="494"/>
      <c r="AG649" s="495"/>
      <c r="AH649" s="453">
        <f>IF(V648="賃金で算定",0,V649+Z649-AD649)</f>
        <v>0</v>
      </c>
      <c r="AI649" s="453"/>
      <c r="AJ649" s="453"/>
      <c r="AK649" s="454"/>
      <c r="AL649" s="456">
        <f>IF(V648="賃金で算定","賃金で算定",IF(OR(V649=0,$F652="",AV648=""),0,IF(AW648="昔",VLOOKUP($F652,労務比率,AX648,FALSE),IF(AW648="上",VLOOKUP($F652,労務比率,AX648,FALSE),IF(AW648="中",VLOOKUP($F652,労務比率,AX648,FALSE),VLOOKUP($F652,労務比率,AX648,FALSE))))))</f>
        <v>0</v>
      </c>
      <c r="AM649" s="457"/>
      <c r="AN649" s="422">
        <f>IF(V648="賃金で算定",0,INT(AH649*AL649/100))</f>
        <v>0</v>
      </c>
      <c r="AO649" s="423"/>
      <c r="AP649" s="423"/>
      <c r="AQ649" s="423"/>
      <c r="AR649" s="423"/>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x14ac:dyDescent="0.15">
      <c r="B650" s="460"/>
      <c r="C650" s="461"/>
      <c r="D650" s="461"/>
      <c r="E650" s="461"/>
      <c r="F650" s="461"/>
      <c r="G650" s="461"/>
      <c r="H650" s="461"/>
      <c r="I650" s="462"/>
      <c r="J650" s="460"/>
      <c r="K650" s="461"/>
      <c r="L650" s="461"/>
      <c r="M650" s="461"/>
      <c r="N650" s="466"/>
      <c r="O650" s="395"/>
      <c r="P650" s="398" t="s">
        <v>48</v>
      </c>
      <c r="Q650" s="393"/>
      <c r="R650" s="386" t="s">
        <v>49</v>
      </c>
      <c r="S650" s="199"/>
      <c r="T650" s="468" t="s">
        <v>50</v>
      </c>
      <c r="U650" s="469"/>
      <c r="V650" s="473"/>
      <c r="W650" s="474"/>
      <c r="X650" s="474"/>
      <c r="Y650" s="79"/>
      <c r="Z650" s="43"/>
      <c r="AA650" s="44"/>
      <c r="AB650" s="44"/>
      <c r="AC650" s="45"/>
      <c r="AD650" s="43"/>
      <c r="AE650" s="44"/>
      <c r="AF650" s="44"/>
      <c r="AG650" s="50"/>
      <c r="AH650" s="450">
        <f>IF(V650="賃金で算定",V651+Z651-AD651,0)</f>
        <v>0</v>
      </c>
      <c r="AI650" s="451"/>
      <c r="AJ650" s="451"/>
      <c r="AK650" s="452"/>
      <c r="AL650" s="70"/>
      <c r="AM650" s="71"/>
      <c r="AN650" s="424"/>
      <c r="AO650" s="425"/>
      <c r="AP650" s="425"/>
      <c r="AQ650" s="425"/>
      <c r="AR650" s="425"/>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x14ac:dyDescent="0.15">
      <c r="B651" s="463"/>
      <c r="C651" s="464"/>
      <c r="D651" s="464"/>
      <c r="E651" s="464"/>
      <c r="F651" s="464"/>
      <c r="G651" s="464"/>
      <c r="H651" s="464"/>
      <c r="I651" s="465"/>
      <c r="J651" s="463"/>
      <c r="K651" s="464"/>
      <c r="L651" s="464"/>
      <c r="M651" s="464"/>
      <c r="N651" s="467"/>
      <c r="O651" s="396"/>
      <c r="P651" s="397" t="s">
        <v>48</v>
      </c>
      <c r="Q651" s="394"/>
      <c r="R651" s="387" t="s">
        <v>49</v>
      </c>
      <c r="S651" s="202"/>
      <c r="T651" s="470" t="s">
        <v>51</v>
      </c>
      <c r="U651" s="471"/>
      <c r="V651" s="493"/>
      <c r="W651" s="494"/>
      <c r="X651" s="494"/>
      <c r="Y651" s="495"/>
      <c r="Z651" s="493"/>
      <c r="AA651" s="494"/>
      <c r="AB651" s="494"/>
      <c r="AC651" s="494"/>
      <c r="AD651" s="493"/>
      <c r="AE651" s="494"/>
      <c r="AF651" s="494"/>
      <c r="AG651" s="495"/>
      <c r="AH651" s="422">
        <f>IF(V650="賃金で算定",0,V651+Z651-AD651)</f>
        <v>0</v>
      </c>
      <c r="AI651" s="423"/>
      <c r="AJ651" s="423"/>
      <c r="AK651" s="472"/>
      <c r="AL651" s="456">
        <f>IF(V650="賃金で算定","賃金で算定",IF(OR(V651=0,$F652="",AV650=""),0,IF(AW650="昔",VLOOKUP($F652,労務比率,AX650,FALSE),IF(AW650="上",VLOOKUP($F652,労務比率,AX650,FALSE),IF(AW650="中",VLOOKUP($F652,労務比率,AX650,FALSE),VLOOKUP($F652,労務比率,AX650,FALSE))))))</f>
        <v>0</v>
      </c>
      <c r="AM651" s="457"/>
      <c r="AN651" s="422">
        <f>IF(V650="賃金で算定",0,INT(AH651*AL651/100))</f>
        <v>0</v>
      </c>
      <c r="AO651" s="423"/>
      <c r="AP651" s="423"/>
      <c r="AQ651" s="423"/>
      <c r="AR651" s="423"/>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x14ac:dyDescent="0.15">
      <c r="B652" s="475" t="s">
        <v>144</v>
      </c>
      <c r="C652" s="476"/>
      <c r="D652" s="476"/>
      <c r="E652" s="477"/>
      <c r="F652" s="484"/>
      <c r="G652" s="485"/>
      <c r="H652" s="485"/>
      <c r="I652" s="485"/>
      <c r="J652" s="485"/>
      <c r="K652" s="485"/>
      <c r="L652" s="485"/>
      <c r="M652" s="485"/>
      <c r="N652" s="486"/>
      <c r="O652" s="475" t="s">
        <v>52</v>
      </c>
      <c r="P652" s="476"/>
      <c r="Q652" s="476"/>
      <c r="R652" s="476"/>
      <c r="S652" s="476"/>
      <c r="T652" s="476"/>
      <c r="U652" s="477"/>
      <c r="V652" s="496">
        <f>AH652</f>
        <v>0</v>
      </c>
      <c r="W652" s="497"/>
      <c r="X652" s="497"/>
      <c r="Y652" s="498"/>
      <c r="Z652" s="324"/>
      <c r="AA652" s="325"/>
      <c r="AB652" s="325"/>
      <c r="AC652" s="45"/>
      <c r="AD652" s="324"/>
      <c r="AE652" s="325"/>
      <c r="AF652" s="325"/>
      <c r="AG652" s="45"/>
      <c r="AH652" s="450">
        <f>AH634+AH636+AH638+AH640+AH642+AH644+AH646+AH648+AH650</f>
        <v>0</v>
      </c>
      <c r="AI652" s="451"/>
      <c r="AJ652" s="451"/>
      <c r="AK652" s="452"/>
      <c r="AL652" s="72"/>
      <c r="AM652" s="73"/>
      <c r="AN652" s="450">
        <f>AN634+AN636+AN638+AN640+AN642+AN644+AN646+AN648+AN650</f>
        <v>0</v>
      </c>
      <c r="AO652" s="451"/>
      <c r="AP652" s="451"/>
      <c r="AQ652" s="451"/>
      <c r="AR652" s="451"/>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x14ac:dyDescent="0.15">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3"/>
      <c r="X653" s="453"/>
      <c r="Y653" s="454"/>
      <c r="Z653" s="561">
        <f>Z635+Z637+Z639+Z641+Z643+Z645+Z647+Z649+Z651</f>
        <v>0</v>
      </c>
      <c r="AA653" s="453"/>
      <c r="AB653" s="453"/>
      <c r="AC653" s="453"/>
      <c r="AD653" s="561">
        <f>AD635+AD637+AD639+AD641+AD643+AD645+AD647+AD649+AD651</f>
        <v>0</v>
      </c>
      <c r="AE653" s="453"/>
      <c r="AF653" s="453"/>
      <c r="AG653" s="453"/>
      <c r="AH653" s="561">
        <f>AY653</f>
        <v>0</v>
      </c>
      <c r="AI653" s="453"/>
      <c r="AJ653" s="453"/>
      <c r="AK653" s="453"/>
      <c r="AL653" s="331"/>
      <c r="AM653" s="332"/>
      <c r="AN653" s="561">
        <f>BB653</f>
        <v>0</v>
      </c>
      <c r="AO653" s="453"/>
      <c r="AP653" s="453"/>
      <c r="AQ653" s="453"/>
      <c r="AR653" s="453"/>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x14ac:dyDescent="0.15">
      <c r="B654" s="481"/>
      <c r="C654" s="482"/>
      <c r="D654" s="482"/>
      <c r="E654" s="483"/>
      <c r="F654" s="490"/>
      <c r="G654" s="491"/>
      <c r="H654" s="491"/>
      <c r="I654" s="491"/>
      <c r="J654" s="491"/>
      <c r="K654" s="491"/>
      <c r="L654" s="491"/>
      <c r="M654" s="491"/>
      <c r="N654" s="492"/>
      <c r="O654" s="481"/>
      <c r="P654" s="482"/>
      <c r="Q654" s="482"/>
      <c r="R654" s="482"/>
      <c r="S654" s="482"/>
      <c r="T654" s="482"/>
      <c r="U654" s="483"/>
      <c r="V654" s="422"/>
      <c r="W654" s="423"/>
      <c r="X654" s="423"/>
      <c r="Y654" s="472"/>
      <c r="Z654" s="422"/>
      <c r="AA654" s="423"/>
      <c r="AB654" s="423"/>
      <c r="AC654" s="423"/>
      <c r="AD654" s="422"/>
      <c r="AE654" s="423"/>
      <c r="AF654" s="423"/>
      <c r="AG654" s="423"/>
      <c r="AH654" s="422">
        <f>AZ654</f>
        <v>0</v>
      </c>
      <c r="AI654" s="423"/>
      <c r="AJ654" s="423"/>
      <c r="AK654" s="472"/>
      <c r="AL654" s="329"/>
      <c r="AM654" s="330"/>
      <c r="AN654" s="422">
        <f>BC654</f>
        <v>0</v>
      </c>
      <c r="AO654" s="423"/>
      <c r="AP654" s="423"/>
      <c r="AQ654" s="423"/>
      <c r="AR654" s="423"/>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x14ac:dyDescent="0.15">
      <c r="AD655" s="1" t="str">
        <f>IF(AND($F652="",$V652+$V653&gt;0),"事業の種類を選択してください。","")</f>
        <v/>
      </c>
      <c r="AE655" s="1"/>
      <c r="AF655" s="1"/>
      <c r="AG655" s="1"/>
      <c r="AH655" s="1"/>
      <c r="AI655" s="1"/>
      <c r="AJ655" s="1"/>
      <c r="AK655" s="1"/>
      <c r="AL655" s="1"/>
      <c r="AM655" s="1"/>
      <c r="AN655" s="441">
        <f>IF(AN652=0,0,AN652+IF(AN654=0,AN653,AN654))</f>
        <v>0</v>
      </c>
      <c r="AO655" s="441"/>
      <c r="AP655" s="441"/>
      <c r="AQ655" s="441"/>
      <c r="AR655" s="441"/>
      <c r="AS655" s="60"/>
      <c r="AT655" s="60"/>
      <c r="AU655" s="60"/>
      <c r="AW655" s="59"/>
      <c r="AX655" s="288"/>
      <c r="AY655" s="288"/>
      <c r="AZ655" s="288"/>
      <c r="BA655" s="288"/>
      <c r="BB655" s="288"/>
      <c r="BC655" s="288"/>
      <c r="BD655" s="240"/>
      <c r="BE655" s="240"/>
    </row>
    <row r="656" spans="2:65" s="36" customFormat="1" ht="31.5" customHeight="1" x14ac:dyDescent="0.15">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x14ac:dyDescent="0.15">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x14ac:dyDescent="0.15">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x14ac:dyDescent="0.15">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x14ac:dyDescent="0.15">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x14ac:dyDescent="0.15">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x14ac:dyDescent="0.15">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x14ac:dyDescent="0.15">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x14ac:dyDescent="0.15">
      <c r="L664" s="60"/>
      <c r="M664" s="64"/>
      <c r="N664" s="64"/>
      <c r="O664" s="64"/>
      <c r="P664" s="64"/>
      <c r="Q664" s="64"/>
      <c r="R664" s="64"/>
      <c r="S664" s="64"/>
      <c r="T664" s="65"/>
      <c r="U664" s="65"/>
      <c r="V664" s="65"/>
      <c r="W664" s="65"/>
      <c r="X664" s="65"/>
      <c r="Y664" s="65"/>
      <c r="Z664" s="65"/>
      <c r="AA664" s="64"/>
      <c r="AB664" s="64"/>
      <c r="AC664" s="64"/>
      <c r="AL664" s="63"/>
      <c r="AM664" s="407" t="s">
        <v>335</v>
      </c>
      <c r="AN664" s="408"/>
      <c r="AO664" s="408"/>
      <c r="AP664" s="409"/>
      <c r="AW664" s="59"/>
      <c r="AX664" s="288"/>
      <c r="AY664" s="288"/>
      <c r="AZ664" s="288"/>
      <c r="BA664" s="288"/>
      <c r="BB664" s="288"/>
      <c r="BC664" s="288"/>
      <c r="BD664" s="240"/>
      <c r="BE664" s="240"/>
    </row>
    <row r="665" spans="2:57" s="36" customFormat="1" ht="12.75" customHeight="1" x14ac:dyDescent="0.15">
      <c r="L665" s="60"/>
      <c r="M665" s="64"/>
      <c r="N665" s="64"/>
      <c r="O665" s="64"/>
      <c r="P665" s="64"/>
      <c r="Q665" s="64"/>
      <c r="R665" s="64"/>
      <c r="S665" s="64"/>
      <c r="T665" s="65"/>
      <c r="U665" s="65"/>
      <c r="V665" s="65"/>
      <c r="W665" s="65"/>
      <c r="X665" s="65"/>
      <c r="Y665" s="65"/>
      <c r="Z665" s="65"/>
      <c r="AA665" s="64"/>
      <c r="AB665" s="64"/>
      <c r="AC665" s="64"/>
      <c r="AL665" s="63"/>
      <c r="AM665" s="410"/>
      <c r="AN665" s="411"/>
      <c r="AO665" s="411"/>
      <c r="AP665" s="412"/>
      <c r="AW665" s="59"/>
      <c r="AX665" s="288"/>
      <c r="AY665" s="288"/>
      <c r="AZ665" s="288"/>
      <c r="BA665" s="288"/>
      <c r="BB665" s="288"/>
      <c r="BC665" s="288"/>
      <c r="BD665" s="240"/>
      <c r="BE665" s="240"/>
    </row>
    <row r="666" spans="2:57" s="36" customFormat="1" ht="12.75" customHeight="1" x14ac:dyDescent="0.15">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x14ac:dyDescent="0.15">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x14ac:dyDescent="0.15">
      <c r="B668" s="533" t="s">
        <v>2</v>
      </c>
      <c r="C668" s="534"/>
      <c r="D668" s="534"/>
      <c r="E668" s="534"/>
      <c r="F668" s="534"/>
      <c r="G668" s="534"/>
      <c r="H668" s="534"/>
      <c r="I668" s="534"/>
      <c r="J668" s="536" t="s">
        <v>10</v>
      </c>
      <c r="K668" s="536"/>
      <c r="L668" s="66" t="s">
        <v>3</v>
      </c>
      <c r="M668" s="536" t="s">
        <v>11</v>
      </c>
      <c r="N668" s="536"/>
      <c r="O668" s="537" t="s">
        <v>12</v>
      </c>
      <c r="P668" s="536"/>
      <c r="Q668" s="536"/>
      <c r="R668" s="536"/>
      <c r="S668" s="536"/>
      <c r="T668" s="536"/>
      <c r="U668" s="536" t="s">
        <v>13</v>
      </c>
      <c r="V668" s="536"/>
      <c r="W668" s="536"/>
      <c r="X668" s="60"/>
      <c r="Y668" s="60"/>
      <c r="Z668" s="60"/>
      <c r="AA668" s="60"/>
      <c r="AB668" s="60"/>
      <c r="AC668" s="60"/>
      <c r="AD668" s="37"/>
      <c r="AE668" s="37"/>
      <c r="AF668" s="37"/>
      <c r="AG668" s="37"/>
      <c r="AH668" s="37"/>
      <c r="AI668" s="37"/>
      <c r="AJ668" s="37"/>
      <c r="AK668" s="60"/>
      <c r="AL668" s="560">
        <f ca="1">$AL$9</f>
        <v>30</v>
      </c>
      <c r="AM668" s="414"/>
      <c r="AN668" s="670" t="s">
        <v>4</v>
      </c>
      <c r="AO668" s="670"/>
      <c r="AP668" s="414">
        <v>17</v>
      </c>
      <c r="AQ668" s="414"/>
      <c r="AR668" s="419" t="s">
        <v>5</v>
      </c>
      <c r="AS668" s="543"/>
      <c r="AT668" s="60"/>
      <c r="AU668" s="60"/>
      <c r="AW668" s="59"/>
      <c r="AX668" s="288"/>
      <c r="AY668" s="288"/>
      <c r="AZ668" s="288"/>
      <c r="BA668" s="288"/>
      <c r="BB668" s="288"/>
      <c r="BC668" s="288"/>
      <c r="BD668" s="240"/>
      <c r="BE668" s="240"/>
    </row>
    <row r="669" spans="2:57" s="36" customFormat="1" ht="13.5" customHeight="1" x14ac:dyDescent="0.15">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60"/>
      <c r="Y669" s="60"/>
      <c r="Z669" s="60"/>
      <c r="AA669" s="60"/>
      <c r="AB669" s="60"/>
      <c r="AC669" s="60"/>
      <c r="AD669" s="37"/>
      <c r="AE669" s="37"/>
      <c r="AF669" s="37"/>
      <c r="AG669" s="37"/>
      <c r="AH669" s="37"/>
      <c r="AI669" s="37"/>
      <c r="AJ669" s="37"/>
      <c r="AK669" s="60"/>
      <c r="AL669" s="415"/>
      <c r="AM669" s="416"/>
      <c r="AN669" s="671"/>
      <c r="AO669" s="671"/>
      <c r="AP669" s="416"/>
      <c r="AQ669" s="416"/>
      <c r="AR669" s="420"/>
      <c r="AS669" s="544"/>
      <c r="AT669" s="60"/>
      <c r="AU669" s="60"/>
      <c r="AW669" s="59"/>
      <c r="AX669" s="288"/>
      <c r="AY669" s="288"/>
      <c r="AZ669" s="288"/>
      <c r="BA669" s="288"/>
      <c r="BB669" s="288"/>
      <c r="BC669" s="288"/>
      <c r="BD669" s="240"/>
      <c r="BE669" s="240"/>
    </row>
    <row r="670" spans="2:57" s="36" customFormat="1" ht="9" customHeight="1" x14ac:dyDescent="0.15">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60"/>
      <c r="Y670" s="60"/>
      <c r="Z670" s="60"/>
      <c r="AA670" s="60"/>
      <c r="AB670" s="60"/>
      <c r="AC670" s="60"/>
      <c r="AD670" s="37"/>
      <c r="AE670" s="37"/>
      <c r="AF670" s="37"/>
      <c r="AG670" s="37"/>
      <c r="AH670" s="37"/>
      <c r="AI670" s="37"/>
      <c r="AJ670" s="37"/>
      <c r="AK670" s="60"/>
      <c r="AL670" s="417"/>
      <c r="AM670" s="418"/>
      <c r="AN670" s="672"/>
      <c r="AO670" s="672"/>
      <c r="AP670" s="418"/>
      <c r="AQ670" s="418"/>
      <c r="AR670" s="421"/>
      <c r="AS670" s="545"/>
      <c r="AT670" s="60"/>
      <c r="AU670" s="60"/>
      <c r="AW670" s="59"/>
      <c r="AX670" s="288"/>
      <c r="AY670" s="288"/>
      <c r="AZ670" s="288"/>
      <c r="BA670" s="288"/>
      <c r="BB670" s="288"/>
      <c r="BC670" s="288"/>
      <c r="BD670" s="240"/>
      <c r="BE670" s="240"/>
    </row>
    <row r="671" spans="2:57" s="36" customFormat="1" ht="6" customHeight="1" x14ac:dyDescent="0.15">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x14ac:dyDescent="0.15">
      <c r="B672" s="499" t="s">
        <v>54</v>
      </c>
      <c r="C672" s="500"/>
      <c r="D672" s="500"/>
      <c r="E672" s="500"/>
      <c r="F672" s="500"/>
      <c r="G672" s="500"/>
      <c r="H672" s="500"/>
      <c r="I672" s="501"/>
      <c r="J672" s="499" t="s">
        <v>6</v>
      </c>
      <c r="K672" s="500"/>
      <c r="L672" s="500"/>
      <c r="M672" s="500"/>
      <c r="N672" s="508"/>
      <c r="O672" s="511" t="s">
        <v>55</v>
      </c>
      <c r="P672" s="500"/>
      <c r="Q672" s="500"/>
      <c r="R672" s="500"/>
      <c r="S672" s="500"/>
      <c r="T672" s="500"/>
      <c r="U672" s="501"/>
      <c r="V672" s="67" t="s">
        <v>56</v>
      </c>
      <c r="W672" s="68"/>
      <c r="X672" s="68"/>
      <c r="Y672" s="514" t="s">
        <v>57</v>
      </c>
      <c r="Z672" s="514"/>
      <c r="AA672" s="514"/>
      <c r="AB672" s="514"/>
      <c r="AC672" s="514"/>
      <c r="AD672" s="514"/>
      <c r="AE672" s="514"/>
      <c r="AF672" s="514"/>
      <c r="AG672" s="514"/>
      <c r="AH672" s="514"/>
      <c r="AI672" s="68"/>
      <c r="AJ672" s="68"/>
      <c r="AK672" s="69"/>
      <c r="AL672" s="562" t="s">
        <v>285</v>
      </c>
      <c r="AM672" s="562"/>
      <c r="AN672" s="426" t="s">
        <v>34</v>
      </c>
      <c r="AO672" s="426"/>
      <c r="AP672" s="426"/>
      <c r="AQ672" s="426"/>
      <c r="AR672" s="426"/>
      <c r="AS672" s="427"/>
      <c r="AT672" s="60"/>
      <c r="AU672" s="60"/>
      <c r="AW672" s="59"/>
      <c r="AX672" s="288"/>
      <c r="AY672" s="288"/>
      <c r="AZ672" s="288"/>
      <c r="BA672" s="288"/>
      <c r="BB672" s="288"/>
      <c r="BC672" s="288"/>
      <c r="BD672" s="240"/>
      <c r="BE672" s="240"/>
    </row>
    <row r="673" spans="2:65" s="36" customFormat="1" ht="13.5" customHeight="1" x14ac:dyDescent="0.15">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9"/>
      <c r="X673" s="659"/>
      <c r="Y673" s="660"/>
      <c r="Z673" s="569" t="s">
        <v>16</v>
      </c>
      <c r="AA673" s="570"/>
      <c r="AB673" s="570"/>
      <c r="AC673" s="571"/>
      <c r="AD673" s="664" t="s">
        <v>17</v>
      </c>
      <c r="AE673" s="665"/>
      <c r="AF673" s="665"/>
      <c r="AG673" s="666"/>
      <c r="AH673" s="552" t="s">
        <v>145</v>
      </c>
      <c r="AI673" s="553"/>
      <c r="AJ673" s="553"/>
      <c r="AK673" s="554"/>
      <c r="AL673" s="558" t="s">
        <v>286</v>
      </c>
      <c r="AM673" s="558"/>
      <c r="AN673" s="428" t="s">
        <v>19</v>
      </c>
      <c r="AO673" s="429"/>
      <c r="AP673" s="429"/>
      <c r="AQ673" s="429"/>
      <c r="AR673" s="430"/>
      <c r="AS673" s="431"/>
      <c r="AT673" s="60"/>
      <c r="AU673" s="60"/>
      <c r="AW673" s="59"/>
      <c r="AX673" s="288"/>
      <c r="AY673" s="351" t="s">
        <v>312</v>
      </c>
      <c r="AZ673" s="351" t="s">
        <v>312</v>
      </c>
      <c r="BA673" s="351" t="s">
        <v>310</v>
      </c>
      <c r="BB673" s="432" t="s">
        <v>311</v>
      </c>
      <c r="BC673" s="433"/>
      <c r="BD673" s="240"/>
      <c r="BE673" s="240"/>
    </row>
    <row r="674" spans="2:65" s="36" customFormat="1" ht="13.5" customHeight="1" x14ac:dyDescent="0.15">
      <c r="B674" s="505"/>
      <c r="C674" s="506"/>
      <c r="D674" s="506"/>
      <c r="E674" s="506"/>
      <c r="F674" s="506"/>
      <c r="G674" s="506"/>
      <c r="H674" s="506"/>
      <c r="I674" s="507"/>
      <c r="J674" s="505"/>
      <c r="K674" s="506"/>
      <c r="L674" s="506"/>
      <c r="M674" s="506"/>
      <c r="N674" s="510"/>
      <c r="O674" s="513"/>
      <c r="P674" s="506"/>
      <c r="Q674" s="506"/>
      <c r="R674" s="506"/>
      <c r="S674" s="506"/>
      <c r="T674" s="506"/>
      <c r="U674" s="507"/>
      <c r="V674" s="661"/>
      <c r="W674" s="662"/>
      <c r="X674" s="662"/>
      <c r="Y674" s="663"/>
      <c r="Z674" s="572"/>
      <c r="AA674" s="573"/>
      <c r="AB674" s="573"/>
      <c r="AC674" s="574"/>
      <c r="AD674" s="667"/>
      <c r="AE674" s="668"/>
      <c r="AF674" s="668"/>
      <c r="AG674" s="669"/>
      <c r="AH674" s="555"/>
      <c r="AI674" s="556"/>
      <c r="AJ674" s="556"/>
      <c r="AK674" s="557"/>
      <c r="AL674" s="559"/>
      <c r="AM674" s="559"/>
      <c r="AN674" s="458"/>
      <c r="AO674" s="458"/>
      <c r="AP674" s="458"/>
      <c r="AQ674" s="458"/>
      <c r="AR674" s="458"/>
      <c r="AS674" s="459"/>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x14ac:dyDescent="0.15">
      <c r="B675" s="460"/>
      <c r="C675" s="461"/>
      <c r="D675" s="461"/>
      <c r="E675" s="461"/>
      <c r="F675" s="461"/>
      <c r="G675" s="461"/>
      <c r="H675" s="461"/>
      <c r="I675" s="462"/>
      <c r="J675" s="460"/>
      <c r="K675" s="461"/>
      <c r="L675" s="461"/>
      <c r="M675" s="461"/>
      <c r="N675" s="466"/>
      <c r="O675" s="395"/>
      <c r="P675" s="398" t="s">
        <v>0</v>
      </c>
      <c r="Q675" s="393"/>
      <c r="R675" s="386" t="s">
        <v>1</v>
      </c>
      <c r="S675" s="199"/>
      <c r="T675" s="468" t="s">
        <v>60</v>
      </c>
      <c r="U675" s="469"/>
      <c r="V675" s="473"/>
      <c r="W675" s="474"/>
      <c r="X675" s="474"/>
      <c r="Y675" s="78" t="s">
        <v>8</v>
      </c>
      <c r="Z675" s="47"/>
      <c r="AA675" s="48"/>
      <c r="AB675" s="48"/>
      <c r="AC675" s="46" t="s">
        <v>8</v>
      </c>
      <c r="AD675" s="47"/>
      <c r="AE675" s="48"/>
      <c r="AF675" s="48"/>
      <c r="AG675" s="49" t="s">
        <v>8</v>
      </c>
      <c r="AH675" s="450">
        <f>IF(V675="賃金で算定",V676+Z676-AD676,0)</f>
        <v>0</v>
      </c>
      <c r="AI675" s="451"/>
      <c r="AJ675" s="451"/>
      <c r="AK675" s="452"/>
      <c r="AL675" s="70"/>
      <c r="AM675" s="71"/>
      <c r="AN675" s="424"/>
      <c r="AO675" s="425"/>
      <c r="AP675" s="425"/>
      <c r="AQ675" s="425"/>
      <c r="AR675" s="42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x14ac:dyDescent="0.15">
      <c r="B676" s="463"/>
      <c r="C676" s="464"/>
      <c r="D676" s="464"/>
      <c r="E676" s="464"/>
      <c r="F676" s="464"/>
      <c r="G676" s="464"/>
      <c r="H676" s="464"/>
      <c r="I676" s="465"/>
      <c r="J676" s="463"/>
      <c r="K676" s="464"/>
      <c r="L676" s="464"/>
      <c r="M676" s="464"/>
      <c r="N676" s="467"/>
      <c r="O676" s="396"/>
      <c r="P676" s="392" t="s">
        <v>0</v>
      </c>
      <c r="Q676" s="394"/>
      <c r="R676" s="37" t="s">
        <v>1</v>
      </c>
      <c r="S676" s="202"/>
      <c r="T676" s="470" t="s">
        <v>61</v>
      </c>
      <c r="U676" s="471"/>
      <c r="V676" s="493"/>
      <c r="W676" s="494"/>
      <c r="X676" s="494"/>
      <c r="Y676" s="495"/>
      <c r="Z676" s="521"/>
      <c r="AA676" s="522"/>
      <c r="AB676" s="522"/>
      <c r="AC676" s="522"/>
      <c r="AD676" s="493">
        <v>0</v>
      </c>
      <c r="AE676" s="494"/>
      <c r="AF676" s="494"/>
      <c r="AG676" s="495"/>
      <c r="AH676" s="453">
        <f>IF(V675="賃金で算定",0,V676+Z676-AD676)</f>
        <v>0</v>
      </c>
      <c r="AI676" s="453"/>
      <c r="AJ676" s="453"/>
      <c r="AK676" s="454"/>
      <c r="AL676" s="456">
        <f>IF(V675="賃金で算定","賃金で算定",IF(OR(V676=0,$F693="",AV675=""),0,IF(AW675="昔",VLOOKUP($F693,労務比率,AX675,FALSE),IF(AW675="上",VLOOKUP($F693,労務比率,AX675,FALSE),IF(AW675="中",VLOOKUP($F693,労務比率,AX675,FALSE),VLOOKUP($F693,労務比率,AX675,FALSE))))))</f>
        <v>0</v>
      </c>
      <c r="AM676" s="457"/>
      <c r="AN676" s="422">
        <f>IF(V675="賃金で算定",0,INT(AH676*AL676/100))</f>
        <v>0</v>
      </c>
      <c r="AO676" s="423"/>
      <c r="AP676" s="423"/>
      <c r="AQ676" s="423"/>
      <c r="AR676" s="423"/>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x14ac:dyDescent="0.15">
      <c r="B677" s="460"/>
      <c r="C677" s="461"/>
      <c r="D677" s="461"/>
      <c r="E677" s="461"/>
      <c r="F677" s="461"/>
      <c r="G677" s="461"/>
      <c r="H677" s="461"/>
      <c r="I677" s="462"/>
      <c r="J677" s="460"/>
      <c r="K677" s="461"/>
      <c r="L677" s="461"/>
      <c r="M677" s="461"/>
      <c r="N677" s="466"/>
      <c r="O677" s="395"/>
      <c r="P677" s="398" t="s">
        <v>48</v>
      </c>
      <c r="Q677" s="393"/>
      <c r="R677" s="386" t="s">
        <v>49</v>
      </c>
      <c r="S677" s="199"/>
      <c r="T677" s="468" t="s">
        <v>50</v>
      </c>
      <c r="U677" s="469"/>
      <c r="V677" s="473"/>
      <c r="W677" s="474"/>
      <c r="X677" s="474"/>
      <c r="Y677" s="79"/>
      <c r="Z677" s="43"/>
      <c r="AA677" s="44"/>
      <c r="AB677" s="44"/>
      <c r="AC677" s="45"/>
      <c r="AD677" s="43"/>
      <c r="AE677" s="44"/>
      <c r="AF677" s="44"/>
      <c r="AG677" s="50"/>
      <c r="AH677" s="450">
        <f>IF(V677="賃金で算定",V678+Z678-AD678,0)</f>
        <v>0</v>
      </c>
      <c r="AI677" s="451"/>
      <c r="AJ677" s="451"/>
      <c r="AK677" s="452"/>
      <c r="AL677" s="70"/>
      <c r="AM677" s="71"/>
      <c r="AN677" s="424"/>
      <c r="AO677" s="425"/>
      <c r="AP677" s="425"/>
      <c r="AQ677" s="425"/>
      <c r="AR677" s="425"/>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x14ac:dyDescent="0.15">
      <c r="B678" s="463"/>
      <c r="C678" s="464"/>
      <c r="D678" s="464"/>
      <c r="E678" s="464"/>
      <c r="F678" s="464"/>
      <c r="G678" s="464"/>
      <c r="H678" s="464"/>
      <c r="I678" s="465"/>
      <c r="J678" s="463"/>
      <c r="K678" s="464"/>
      <c r="L678" s="464"/>
      <c r="M678" s="464"/>
      <c r="N678" s="467"/>
      <c r="O678" s="396"/>
      <c r="P678" s="399" t="s">
        <v>48</v>
      </c>
      <c r="Q678" s="394"/>
      <c r="R678" s="387" t="s">
        <v>49</v>
      </c>
      <c r="S678" s="202"/>
      <c r="T678" s="470" t="s">
        <v>51</v>
      </c>
      <c r="U678" s="471"/>
      <c r="V678" s="493"/>
      <c r="W678" s="494"/>
      <c r="X678" s="494"/>
      <c r="Y678" s="495"/>
      <c r="Z678" s="521"/>
      <c r="AA678" s="522"/>
      <c r="AB678" s="522"/>
      <c r="AC678" s="522"/>
      <c r="AD678" s="493">
        <v>0</v>
      </c>
      <c r="AE678" s="494"/>
      <c r="AF678" s="494"/>
      <c r="AG678" s="495"/>
      <c r="AH678" s="453">
        <f>IF(V677="賃金で算定",0,V678+Z678-AD678)</f>
        <v>0</v>
      </c>
      <c r="AI678" s="453"/>
      <c r="AJ678" s="453"/>
      <c r="AK678" s="454"/>
      <c r="AL678" s="456">
        <f>IF(V677="賃金で算定","賃金で算定",IF(OR(V678=0,$F693="",AV677=""),0,IF(AW677="昔",VLOOKUP($F693,労務比率,AX677,FALSE),IF(AW677="上",VLOOKUP($F693,労務比率,AX677,FALSE),IF(AW677="中",VLOOKUP($F693,労務比率,AX677,FALSE),VLOOKUP($F693,労務比率,AX677,FALSE))))))</f>
        <v>0</v>
      </c>
      <c r="AM678" s="457"/>
      <c r="AN678" s="422">
        <f>IF(V677="賃金で算定",0,INT(AH678*AL678/100))</f>
        <v>0</v>
      </c>
      <c r="AO678" s="423"/>
      <c r="AP678" s="423"/>
      <c r="AQ678" s="423"/>
      <c r="AR678" s="423"/>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x14ac:dyDescent="0.15">
      <c r="B679" s="460"/>
      <c r="C679" s="461"/>
      <c r="D679" s="461"/>
      <c r="E679" s="461"/>
      <c r="F679" s="461"/>
      <c r="G679" s="461"/>
      <c r="H679" s="461"/>
      <c r="I679" s="462"/>
      <c r="J679" s="460"/>
      <c r="K679" s="461"/>
      <c r="L679" s="461"/>
      <c r="M679" s="461"/>
      <c r="N679" s="466"/>
      <c r="O679" s="395"/>
      <c r="P679" s="398" t="s">
        <v>48</v>
      </c>
      <c r="Q679" s="393"/>
      <c r="R679" s="386" t="s">
        <v>49</v>
      </c>
      <c r="S679" s="199"/>
      <c r="T679" s="468" t="s">
        <v>50</v>
      </c>
      <c r="U679" s="469"/>
      <c r="V679" s="473"/>
      <c r="W679" s="474"/>
      <c r="X679" s="474"/>
      <c r="Y679" s="79"/>
      <c r="Z679" s="43"/>
      <c r="AA679" s="44"/>
      <c r="AB679" s="44"/>
      <c r="AC679" s="45"/>
      <c r="AD679" s="43"/>
      <c r="AE679" s="44"/>
      <c r="AF679" s="44"/>
      <c r="AG679" s="50"/>
      <c r="AH679" s="450">
        <f>IF(V679="賃金で算定",V680+Z680-AD680,0)</f>
        <v>0</v>
      </c>
      <c r="AI679" s="451"/>
      <c r="AJ679" s="451"/>
      <c r="AK679" s="452"/>
      <c r="AL679" s="70"/>
      <c r="AM679" s="71"/>
      <c r="AN679" s="424"/>
      <c r="AO679" s="425"/>
      <c r="AP679" s="425"/>
      <c r="AQ679" s="425"/>
      <c r="AR679" s="425"/>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x14ac:dyDescent="0.15">
      <c r="B680" s="463"/>
      <c r="C680" s="464"/>
      <c r="D680" s="464"/>
      <c r="E680" s="464"/>
      <c r="F680" s="464"/>
      <c r="G680" s="464"/>
      <c r="H680" s="464"/>
      <c r="I680" s="465"/>
      <c r="J680" s="463"/>
      <c r="K680" s="464"/>
      <c r="L680" s="464"/>
      <c r="M680" s="464"/>
      <c r="N680" s="467"/>
      <c r="O680" s="396"/>
      <c r="P680" s="399" t="s">
        <v>48</v>
      </c>
      <c r="Q680" s="394"/>
      <c r="R680" s="387" t="s">
        <v>49</v>
      </c>
      <c r="S680" s="202"/>
      <c r="T680" s="470" t="s">
        <v>51</v>
      </c>
      <c r="U680" s="471"/>
      <c r="V680" s="493"/>
      <c r="W680" s="494"/>
      <c r="X680" s="494"/>
      <c r="Y680" s="495"/>
      <c r="Z680" s="493"/>
      <c r="AA680" s="494"/>
      <c r="AB680" s="494"/>
      <c r="AC680" s="494"/>
      <c r="AD680" s="493">
        <v>0</v>
      </c>
      <c r="AE680" s="494"/>
      <c r="AF680" s="494"/>
      <c r="AG680" s="495"/>
      <c r="AH680" s="453">
        <f>IF(V679="賃金で算定",0,V680+Z680-AD680)</f>
        <v>0</v>
      </c>
      <c r="AI680" s="453"/>
      <c r="AJ680" s="453"/>
      <c r="AK680" s="454"/>
      <c r="AL680" s="456">
        <f>IF(V679="賃金で算定","賃金で算定",IF(OR(V680=0,$F693="",AV679=""),0,IF(AW679="昔",VLOOKUP($F693,労務比率,AX679,FALSE),IF(AW679="上",VLOOKUP($F693,労務比率,AX679,FALSE),IF(AW679="中",VLOOKUP($F693,労務比率,AX679,FALSE),VLOOKUP($F693,労務比率,AX679,FALSE))))))</f>
        <v>0</v>
      </c>
      <c r="AM680" s="457"/>
      <c r="AN680" s="422">
        <f>IF(V679="賃金で算定",0,INT(AH680*AL680/100))</f>
        <v>0</v>
      </c>
      <c r="AO680" s="423"/>
      <c r="AP680" s="423"/>
      <c r="AQ680" s="423"/>
      <c r="AR680" s="423"/>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x14ac:dyDescent="0.15">
      <c r="B681" s="460"/>
      <c r="C681" s="461"/>
      <c r="D681" s="461"/>
      <c r="E681" s="461"/>
      <c r="F681" s="461"/>
      <c r="G681" s="461"/>
      <c r="H681" s="461"/>
      <c r="I681" s="462"/>
      <c r="J681" s="460"/>
      <c r="K681" s="461"/>
      <c r="L681" s="461"/>
      <c r="M681" s="461"/>
      <c r="N681" s="466"/>
      <c r="O681" s="395"/>
      <c r="P681" s="398" t="s">
        <v>48</v>
      </c>
      <c r="Q681" s="393"/>
      <c r="R681" s="386" t="s">
        <v>49</v>
      </c>
      <c r="S681" s="199"/>
      <c r="T681" s="468" t="s">
        <v>50</v>
      </c>
      <c r="U681" s="469"/>
      <c r="V681" s="473"/>
      <c r="W681" s="474"/>
      <c r="X681" s="474"/>
      <c r="Y681" s="80"/>
      <c r="Z681" s="39"/>
      <c r="AA681" s="40"/>
      <c r="AB681" s="40"/>
      <c r="AC681" s="51"/>
      <c r="AD681" s="39"/>
      <c r="AE681" s="40"/>
      <c r="AF681" s="40"/>
      <c r="AG681" s="52"/>
      <c r="AH681" s="450">
        <f>IF(V681="賃金で算定",V682+Z682-AD682,0)</f>
        <v>0</v>
      </c>
      <c r="AI681" s="451"/>
      <c r="AJ681" s="451"/>
      <c r="AK681" s="452"/>
      <c r="AL681" s="70"/>
      <c r="AM681" s="71"/>
      <c r="AN681" s="424"/>
      <c r="AO681" s="425"/>
      <c r="AP681" s="425"/>
      <c r="AQ681" s="425"/>
      <c r="AR681" s="425"/>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x14ac:dyDescent="0.15">
      <c r="B682" s="463"/>
      <c r="C682" s="464"/>
      <c r="D682" s="464"/>
      <c r="E682" s="464"/>
      <c r="F682" s="464"/>
      <c r="G682" s="464"/>
      <c r="H682" s="464"/>
      <c r="I682" s="465"/>
      <c r="J682" s="463"/>
      <c r="K682" s="464"/>
      <c r="L682" s="464"/>
      <c r="M682" s="464"/>
      <c r="N682" s="467"/>
      <c r="O682" s="396"/>
      <c r="P682" s="399" t="s">
        <v>48</v>
      </c>
      <c r="Q682" s="394"/>
      <c r="R682" s="387" t="s">
        <v>49</v>
      </c>
      <c r="S682" s="202"/>
      <c r="T682" s="470" t="s">
        <v>51</v>
      </c>
      <c r="U682" s="471"/>
      <c r="V682" s="493"/>
      <c r="W682" s="494"/>
      <c r="X682" s="494"/>
      <c r="Y682" s="495"/>
      <c r="Z682" s="521"/>
      <c r="AA682" s="522"/>
      <c r="AB682" s="522"/>
      <c r="AC682" s="522"/>
      <c r="AD682" s="493">
        <v>0</v>
      </c>
      <c r="AE682" s="494"/>
      <c r="AF682" s="494"/>
      <c r="AG682" s="495"/>
      <c r="AH682" s="453">
        <f>IF(V681="賃金で算定",0,V682+Z682-AD682)</f>
        <v>0</v>
      </c>
      <c r="AI682" s="453"/>
      <c r="AJ682" s="453"/>
      <c r="AK682" s="454"/>
      <c r="AL682" s="456">
        <f>IF(V681="賃金で算定","賃金で算定",IF(OR(V682=0,$F693="",AV681=""),0,IF(AW681="昔",VLOOKUP($F693,労務比率,AX681,FALSE),IF(AW681="上",VLOOKUP($F693,労務比率,AX681,FALSE),IF(AW681="中",VLOOKUP($F693,労務比率,AX681,FALSE),VLOOKUP($F693,労務比率,AX681,FALSE))))))</f>
        <v>0</v>
      </c>
      <c r="AM682" s="457"/>
      <c r="AN682" s="422">
        <f>IF(V681="賃金で算定",0,INT(AH682*AL682/100))</f>
        <v>0</v>
      </c>
      <c r="AO682" s="423"/>
      <c r="AP682" s="423"/>
      <c r="AQ682" s="423"/>
      <c r="AR682" s="423"/>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x14ac:dyDescent="0.15">
      <c r="B683" s="460"/>
      <c r="C683" s="461"/>
      <c r="D683" s="461"/>
      <c r="E683" s="461"/>
      <c r="F683" s="461"/>
      <c r="G683" s="461"/>
      <c r="H683" s="461"/>
      <c r="I683" s="462"/>
      <c r="J683" s="460"/>
      <c r="K683" s="461"/>
      <c r="L683" s="461"/>
      <c r="M683" s="461"/>
      <c r="N683" s="466"/>
      <c r="O683" s="395"/>
      <c r="P683" s="398" t="s">
        <v>48</v>
      </c>
      <c r="Q683" s="393"/>
      <c r="R683" s="386" t="s">
        <v>49</v>
      </c>
      <c r="S683" s="199"/>
      <c r="T683" s="468" t="s">
        <v>50</v>
      </c>
      <c r="U683" s="469"/>
      <c r="V683" s="473"/>
      <c r="W683" s="474"/>
      <c r="X683" s="474"/>
      <c r="Y683" s="79"/>
      <c r="Z683" s="43"/>
      <c r="AA683" s="44"/>
      <c r="AB683" s="44"/>
      <c r="AC683" s="45"/>
      <c r="AD683" s="43"/>
      <c r="AE683" s="44"/>
      <c r="AF683" s="44"/>
      <c r="AG683" s="50"/>
      <c r="AH683" s="450">
        <f>IF(V683="賃金で算定",V684+Z684-AD684,0)</f>
        <v>0</v>
      </c>
      <c r="AI683" s="451"/>
      <c r="AJ683" s="451"/>
      <c r="AK683" s="452"/>
      <c r="AL683" s="70"/>
      <c r="AM683" s="71"/>
      <c r="AN683" s="424"/>
      <c r="AO683" s="425"/>
      <c r="AP683" s="425"/>
      <c r="AQ683" s="425"/>
      <c r="AR683" s="425"/>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x14ac:dyDescent="0.15">
      <c r="B684" s="463"/>
      <c r="C684" s="464"/>
      <c r="D684" s="464"/>
      <c r="E684" s="464"/>
      <c r="F684" s="464"/>
      <c r="G684" s="464"/>
      <c r="H684" s="464"/>
      <c r="I684" s="465"/>
      <c r="J684" s="463"/>
      <c r="K684" s="464"/>
      <c r="L684" s="464"/>
      <c r="M684" s="464"/>
      <c r="N684" s="467"/>
      <c r="O684" s="396"/>
      <c r="P684" s="399" t="s">
        <v>48</v>
      </c>
      <c r="Q684" s="394"/>
      <c r="R684" s="387" t="s">
        <v>49</v>
      </c>
      <c r="S684" s="202"/>
      <c r="T684" s="470" t="s">
        <v>51</v>
      </c>
      <c r="U684" s="471"/>
      <c r="V684" s="493"/>
      <c r="W684" s="494"/>
      <c r="X684" s="494"/>
      <c r="Y684" s="495"/>
      <c r="Z684" s="493"/>
      <c r="AA684" s="494"/>
      <c r="AB684" s="494"/>
      <c r="AC684" s="494"/>
      <c r="AD684" s="493">
        <v>0</v>
      </c>
      <c r="AE684" s="494"/>
      <c r="AF684" s="494"/>
      <c r="AG684" s="495"/>
      <c r="AH684" s="453">
        <f>IF(V683="賃金で算定",0,V684+Z684-AD684)</f>
        <v>0</v>
      </c>
      <c r="AI684" s="453"/>
      <c r="AJ684" s="453"/>
      <c r="AK684" s="454"/>
      <c r="AL684" s="456">
        <f>IF(V683="賃金で算定","賃金で算定",IF(OR(V684=0,$F693="",AV683=""),0,IF(AW683="昔",VLOOKUP($F693,労務比率,AX683,FALSE),IF(AW683="上",VLOOKUP($F693,労務比率,AX683,FALSE),IF(AW683="中",VLOOKUP($F693,労務比率,AX683,FALSE),VLOOKUP($F693,労務比率,AX683,FALSE))))))</f>
        <v>0</v>
      </c>
      <c r="AM684" s="457"/>
      <c r="AN684" s="422">
        <f>IF(V683="賃金で算定",0,INT(AH684*AL684/100))</f>
        <v>0</v>
      </c>
      <c r="AO684" s="423"/>
      <c r="AP684" s="423"/>
      <c r="AQ684" s="423"/>
      <c r="AR684" s="423"/>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x14ac:dyDescent="0.15">
      <c r="B685" s="460"/>
      <c r="C685" s="461"/>
      <c r="D685" s="461"/>
      <c r="E685" s="461"/>
      <c r="F685" s="461"/>
      <c r="G685" s="461"/>
      <c r="H685" s="461"/>
      <c r="I685" s="462"/>
      <c r="J685" s="460"/>
      <c r="K685" s="461"/>
      <c r="L685" s="461"/>
      <c r="M685" s="461"/>
      <c r="N685" s="466"/>
      <c r="O685" s="395"/>
      <c r="P685" s="398" t="s">
        <v>48</v>
      </c>
      <c r="Q685" s="393"/>
      <c r="R685" s="386" t="s">
        <v>49</v>
      </c>
      <c r="S685" s="199"/>
      <c r="T685" s="468" t="s">
        <v>50</v>
      </c>
      <c r="U685" s="469"/>
      <c r="V685" s="473"/>
      <c r="W685" s="474"/>
      <c r="X685" s="474"/>
      <c r="Y685" s="79"/>
      <c r="Z685" s="43"/>
      <c r="AA685" s="44"/>
      <c r="AB685" s="44"/>
      <c r="AC685" s="45"/>
      <c r="AD685" s="43"/>
      <c r="AE685" s="44"/>
      <c r="AF685" s="44"/>
      <c r="AG685" s="50"/>
      <c r="AH685" s="450">
        <f>IF(V685="賃金で算定",V686+Z686-AD686,0)</f>
        <v>0</v>
      </c>
      <c r="AI685" s="451"/>
      <c r="AJ685" s="451"/>
      <c r="AK685" s="452"/>
      <c r="AL685" s="70"/>
      <c r="AM685" s="71"/>
      <c r="AN685" s="424"/>
      <c r="AO685" s="425"/>
      <c r="AP685" s="425"/>
      <c r="AQ685" s="425"/>
      <c r="AR685" s="425"/>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x14ac:dyDescent="0.15">
      <c r="B686" s="463"/>
      <c r="C686" s="464"/>
      <c r="D686" s="464"/>
      <c r="E686" s="464"/>
      <c r="F686" s="464"/>
      <c r="G686" s="464"/>
      <c r="H686" s="464"/>
      <c r="I686" s="465"/>
      <c r="J686" s="463"/>
      <c r="K686" s="464"/>
      <c r="L686" s="464"/>
      <c r="M686" s="464"/>
      <c r="N686" s="467"/>
      <c r="O686" s="396"/>
      <c r="P686" s="399" t="s">
        <v>48</v>
      </c>
      <c r="Q686" s="394"/>
      <c r="R686" s="387" t="s">
        <v>49</v>
      </c>
      <c r="S686" s="202"/>
      <c r="T686" s="470" t="s">
        <v>51</v>
      </c>
      <c r="U686" s="471"/>
      <c r="V686" s="493"/>
      <c r="W686" s="494"/>
      <c r="X686" s="494"/>
      <c r="Y686" s="495"/>
      <c r="Z686" s="493"/>
      <c r="AA686" s="494"/>
      <c r="AB686" s="494"/>
      <c r="AC686" s="494"/>
      <c r="AD686" s="493">
        <v>0</v>
      </c>
      <c r="AE686" s="494"/>
      <c r="AF686" s="494"/>
      <c r="AG686" s="495"/>
      <c r="AH686" s="453">
        <f>IF(V685="賃金で算定",0,V686+Z686-AD686)</f>
        <v>0</v>
      </c>
      <c r="AI686" s="453"/>
      <c r="AJ686" s="453"/>
      <c r="AK686" s="454"/>
      <c r="AL686" s="456">
        <f>IF(V685="賃金で算定","賃金で算定",IF(OR(V686=0,$F693="",AV685=""),0,IF(AW685="昔",VLOOKUP($F693,労務比率,AX685,FALSE),IF(AW685="上",VLOOKUP($F693,労務比率,AX685,FALSE),IF(AW685="中",VLOOKUP($F693,労務比率,AX685,FALSE),VLOOKUP($F693,労務比率,AX685,FALSE))))))</f>
        <v>0</v>
      </c>
      <c r="AM686" s="457"/>
      <c r="AN686" s="422">
        <f>IF(V685="賃金で算定",0,INT(AH686*AL686/100))</f>
        <v>0</v>
      </c>
      <c r="AO686" s="423"/>
      <c r="AP686" s="423"/>
      <c r="AQ686" s="423"/>
      <c r="AR686" s="423"/>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x14ac:dyDescent="0.15">
      <c r="B687" s="460"/>
      <c r="C687" s="461"/>
      <c r="D687" s="461"/>
      <c r="E687" s="461"/>
      <c r="F687" s="461"/>
      <c r="G687" s="461"/>
      <c r="H687" s="461"/>
      <c r="I687" s="462"/>
      <c r="J687" s="460"/>
      <c r="K687" s="461"/>
      <c r="L687" s="461"/>
      <c r="M687" s="461"/>
      <c r="N687" s="466"/>
      <c r="O687" s="395"/>
      <c r="P687" s="398" t="s">
        <v>48</v>
      </c>
      <c r="Q687" s="393"/>
      <c r="R687" s="386" t="s">
        <v>49</v>
      </c>
      <c r="S687" s="199"/>
      <c r="T687" s="468" t="s">
        <v>50</v>
      </c>
      <c r="U687" s="469"/>
      <c r="V687" s="473"/>
      <c r="W687" s="474"/>
      <c r="X687" s="474"/>
      <c r="Y687" s="79"/>
      <c r="Z687" s="43"/>
      <c r="AA687" s="44"/>
      <c r="AB687" s="44"/>
      <c r="AC687" s="45"/>
      <c r="AD687" s="43"/>
      <c r="AE687" s="44"/>
      <c r="AF687" s="44"/>
      <c r="AG687" s="50"/>
      <c r="AH687" s="450">
        <f>IF(V687="賃金で算定",V688+Z688-AD688,0)</f>
        <v>0</v>
      </c>
      <c r="AI687" s="451"/>
      <c r="AJ687" s="451"/>
      <c r="AK687" s="452"/>
      <c r="AL687" s="70"/>
      <c r="AM687" s="71"/>
      <c r="AN687" s="424"/>
      <c r="AO687" s="425"/>
      <c r="AP687" s="425"/>
      <c r="AQ687" s="425"/>
      <c r="AR687" s="425"/>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x14ac:dyDescent="0.15">
      <c r="B688" s="463"/>
      <c r="C688" s="464"/>
      <c r="D688" s="464"/>
      <c r="E688" s="464"/>
      <c r="F688" s="464"/>
      <c r="G688" s="464"/>
      <c r="H688" s="464"/>
      <c r="I688" s="465"/>
      <c r="J688" s="463"/>
      <c r="K688" s="464"/>
      <c r="L688" s="464"/>
      <c r="M688" s="464"/>
      <c r="N688" s="467"/>
      <c r="O688" s="396"/>
      <c r="P688" s="399" t="s">
        <v>48</v>
      </c>
      <c r="Q688" s="394"/>
      <c r="R688" s="387" t="s">
        <v>49</v>
      </c>
      <c r="S688" s="202"/>
      <c r="T688" s="470" t="s">
        <v>51</v>
      </c>
      <c r="U688" s="471"/>
      <c r="V688" s="493"/>
      <c r="W688" s="494"/>
      <c r="X688" s="494"/>
      <c r="Y688" s="495"/>
      <c r="Z688" s="493"/>
      <c r="AA688" s="494"/>
      <c r="AB688" s="494"/>
      <c r="AC688" s="494"/>
      <c r="AD688" s="493">
        <v>0</v>
      </c>
      <c r="AE688" s="494"/>
      <c r="AF688" s="494"/>
      <c r="AG688" s="495"/>
      <c r="AH688" s="453">
        <f>IF(V687="賃金で算定",0,V688+Z688-AD688)</f>
        <v>0</v>
      </c>
      <c r="AI688" s="453"/>
      <c r="AJ688" s="453"/>
      <c r="AK688" s="454"/>
      <c r="AL688" s="456">
        <f>IF(V687="賃金で算定","賃金で算定",IF(OR(V688=0,$F693="",AV687=""),0,IF(AW687="昔",VLOOKUP($F693,労務比率,AX687,FALSE),IF(AW687="上",VLOOKUP($F693,労務比率,AX687,FALSE),IF(AW687="中",VLOOKUP($F693,労務比率,AX687,FALSE),VLOOKUP($F693,労務比率,AX687,FALSE))))))</f>
        <v>0</v>
      </c>
      <c r="AM688" s="457"/>
      <c r="AN688" s="422">
        <f>IF(V687="賃金で算定",0,INT(AH688*AL688/100))</f>
        <v>0</v>
      </c>
      <c r="AO688" s="423"/>
      <c r="AP688" s="423"/>
      <c r="AQ688" s="423"/>
      <c r="AR688" s="423"/>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x14ac:dyDescent="0.15">
      <c r="B689" s="460"/>
      <c r="C689" s="461"/>
      <c r="D689" s="461"/>
      <c r="E689" s="461"/>
      <c r="F689" s="461"/>
      <c r="G689" s="461"/>
      <c r="H689" s="461"/>
      <c r="I689" s="462"/>
      <c r="J689" s="460"/>
      <c r="K689" s="461"/>
      <c r="L689" s="461"/>
      <c r="M689" s="461"/>
      <c r="N689" s="466"/>
      <c r="O689" s="395"/>
      <c r="P689" s="398" t="s">
        <v>48</v>
      </c>
      <c r="Q689" s="393"/>
      <c r="R689" s="386" t="s">
        <v>49</v>
      </c>
      <c r="S689" s="199"/>
      <c r="T689" s="468" t="s">
        <v>50</v>
      </c>
      <c r="U689" s="469"/>
      <c r="V689" s="473"/>
      <c r="W689" s="474"/>
      <c r="X689" s="474"/>
      <c r="Y689" s="79"/>
      <c r="Z689" s="43"/>
      <c r="AA689" s="44"/>
      <c r="AB689" s="44"/>
      <c r="AC689" s="45"/>
      <c r="AD689" s="43"/>
      <c r="AE689" s="44"/>
      <c r="AF689" s="44"/>
      <c r="AG689" s="50"/>
      <c r="AH689" s="450">
        <f>IF(V689="賃金で算定",V690+Z690-AD690,0)</f>
        <v>0</v>
      </c>
      <c r="AI689" s="451"/>
      <c r="AJ689" s="451"/>
      <c r="AK689" s="452"/>
      <c r="AL689" s="70"/>
      <c r="AM689" s="71"/>
      <c r="AN689" s="424"/>
      <c r="AO689" s="425"/>
      <c r="AP689" s="425"/>
      <c r="AQ689" s="425"/>
      <c r="AR689" s="425"/>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x14ac:dyDescent="0.15">
      <c r="B690" s="463"/>
      <c r="C690" s="464"/>
      <c r="D690" s="464"/>
      <c r="E690" s="464"/>
      <c r="F690" s="464"/>
      <c r="G690" s="464"/>
      <c r="H690" s="464"/>
      <c r="I690" s="465"/>
      <c r="J690" s="463"/>
      <c r="K690" s="464"/>
      <c r="L690" s="464"/>
      <c r="M690" s="464"/>
      <c r="N690" s="467"/>
      <c r="O690" s="396"/>
      <c r="P690" s="399" t="s">
        <v>48</v>
      </c>
      <c r="Q690" s="394"/>
      <c r="R690" s="387" t="s">
        <v>49</v>
      </c>
      <c r="S690" s="202"/>
      <c r="T690" s="470" t="s">
        <v>51</v>
      </c>
      <c r="U690" s="471"/>
      <c r="V690" s="493"/>
      <c r="W690" s="494"/>
      <c r="X690" s="494"/>
      <c r="Y690" s="495"/>
      <c r="Z690" s="493"/>
      <c r="AA690" s="494"/>
      <c r="AB690" s="494"/>
      <c r="AC690" s="494"/>
      <c r="AD690" s="493">
        <v>0</v>
      </c>
      <c r="AE690" s="494"/>
      <c r="AF690" s="494"/>
      <c r="AG690" s="495"/>
      <c r="AH690" s="453">
        <f>IF(V689="賃金で算定",0,V690+Z690-AD690)</f>
        <v>0</v>
      </c>
      <c r="AI690" s="453"/>
      <c r="AJ690" s="453"/>
      <c r="AK690" s="454"/>
      <c r="AL690" s="456">
        <f>IF(V689="賃金で算定","賃金で算定",IF(OR(V690=0,$F693="",AV689=""),0,IF(AW689="昔",VLOOKUP($F693,労務比率,AX689,FALSE),IF(AW689="上",VLOOKUP($F693,労務比率,AX689,FALSE),IF(AW689="中",VLOOKUP($F693,労務比率,AX689,FALSE),VLOOKUP($F693,労務比率,AX689,FALSE))))))</f>
        <v>0</v>
      </c>
      <c r="AM690" s="457"/>
      <c r="AN690" s="422">
        <f>IF(V689="賃金で算定",0,INT(AH690*AL690/100))</f>
        <v>0</v>
      </c>
      <c r="AO690" s="423"/>
      <c r="AP690" s="423"/>
      <c r="AQ690" s="423"/>
      <c r="AR690" s="423"/>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x14ac:dyDescent="0.15">
      <c r="B691" s="460"/>
      <c r="C691" s="461"/>
      <c r="D691" s="461"/>
      <c r="E691" s="461"/>
      <c r="F691" s="461"/>
      <c r="G691" s="461"/>
      <c r="H691" s="461"/>
      <c r="I691" s="462"/>
      <c r="J691" s="460"/>
      <c r="K691" s="461"/>
      <c r="L691" s="461"/>
      <c r="M691" s="461"/>
      <c r="N691" s="466"/>
      <c r="O691" s="395"/>
      <c r="P691" s="398" t="s">
        <v>48</v>
      </c>
      <c r="Q691" s="393"/>
      <c r="R691" s="386" t="s">
        <v>49</v>
      </c>
      <c r="S691" s="199"/>
      <c r="T691" s="468" t="s">
        <v>50</v>
      </c>
      <c r="U691" s="469"/>
      <c r="V691" s="473"/>
      <c r="W691" s="474"/>
      <c r="X691" s="474"/>
      <c r="Y691" s="79"/>
      <c r="Z691" s="43"/>
      <c r="AA691" s="44"/>
      <c r="AB691" s="44"/>
      <c r="AC691" s="45"/>
      <c r="AD691" s="43"/>
      <c r="AE691" s="44"/>
      <c r="AF691" s="44"/>
      <c r="AG691" s="50"/>
      <c r="AH691" s="450">
        <f>IF(V691="賃金で算定",V692+Z692-AD692,0)</f>
        <v>0</v>
      </c>
      <c r="AI691" s="451"/>
      <c r="AJ691" s="451"/>
      <c r="AK691" s="452"/>
      <c r="AL691" s="70"/>
      <c r="AM691" s="71"/>
      <c r="AN691" s="424"/>
      <c r="AO691" s="425"/>
      <c r="AP691" s="425"/>
      <c r="AQ691" s="425"/>
      <c r="AR691" s="425"/>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x14ac:dyDescent="0.15">
      <c r="B692" s="463"/>
      <c r="C692" s="464"/>
      <c r="D692" s="464"/>
      <c r="E692" s="464"/>
      <c r="F692" s="464"/>
      <c r="G692" s="464"/>
      <c r="H692" s="464"/>
      <c r="I692" s="465"/>
      <c r="J692" s="463"/>
      <c r="K692" s="464"/>
      <c r="L692" s="464"/>
      <c r="M692" s="464"/>
      <c r="N692" s="467"/>
      <c r="O692" s="396"/>
      <c r="P692" s="397" t="s">
        <v>48</v>
      </c>
      <c r="Q692" s="394"/>
      <c r="R692" s="387" t="s">
        <v>49</v>
      </c>
      <c r="S692" s="202"/>
      <c r="T692" s="470" t="s">
        <v>51</v>
      </c>
      <c r="U692" s="471"/>
      <c r="V692" s="493"/>
      <c r="W692" s="494"/>
      <c r="X692" s="494"/>
      <c r="Y692" s="495"/>
      <c r="Z692" s="493"/>
      <c r="AA692" s="494"/>
      <c r="AB692" s="494"/>
      <c r="AC692" s="494"/>
      <c r="AD692" s="493">
        <v>0</v>
      </c>
      <c r="AE692" s="494"/>
      <c r="AF692" s="494"/>
      <c r="AG692" s="495"/>
      <c r="AH692" s="422">
        <f>IF(V691="賃金で算定",0,V692+Z692-AD692)</f>
        <v>0</v>
      </c>
      <c r="AI692" s="423"/>
      <c r="AJ692" s="423"/>
      <c r="AK692" s="472"/>
      <c r="AL692" s="456">
        <f>IF(V691="賃金で算定","賃金で算定",IF(OR(V692=0,$F693="",AV691=""),0,IF(AW691="昔",VLOOKUP($F693,労務比率,AX691,FALSE),IF(AW691="上",VLOOKUP($F693,労務比率,AX691,FALSE),IF(AW691="中",VLOOKUP($F693,労務比率,AX691,FALSE),VLOOKUP($F693,労務比率,AX691,FALSE))))))</f>
        <v>0</v>
      </c>
      <c r="AM692" s="457"/>
      <c r="AN692" s="422">
        <f>IF(V691="賃金で算定",0,INT(AH692*AL692/100))</f>
        <v>0</v>
      </c>
      <c r="AO692" s="423"/>
      <c r="AP692" s="423"/>
      <c r="AQ692" s="423"/>
      <c r="AR692" s="423"/>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x14ac:dyDescent="0.15">
      <c r="B693" s="475" t="s">
        <v>144</v>
      </c>
      <c r="C693" s="476"/>
      <c r="D693" s="476"/>
      <c r="E693" s="477"/>
      <c r="F693" s="484"/>
      <c r="G693" s="485"/>
      <c r="H693" s="485"/>
      <c r="I693" s="485"/>
      <c r="J693" s="485"/>
      <c r="K693" s="485"/>
      <c r="L693" s="485"/>
      <c r="M693" s="485"/>
      <c r="N693" s="486"/>
      <c r="O693" s="475" t="s">
        <v>52</v>
      </c>
      <c r="P693" s="476"/>
      <c r="Q693" s="476"/>
      <c r="R693" s="476"/>
      <c r="S693" s="476"/>
      <c r="T693" s="476"/>
      <c r="U693" s="477"/>
      <c r="V693" s="496">
        <f>AH693</f>
        <v>0</v>
      </c>
      <c r="W693" s="497"/>
      <c r="X693" s="497"/>
      <c r="Y693" s="498"/>
      <c r="Z693" s="324"/>
      <c r="AA693" s="325"/>
      <c r="AB693" s="325"/>
      <c r="AC693" s="45"/>
      <c r="AD693" s="324"/>
      <c r="AE693" s="325"/>
      <c r="AF693" s="325"/>
      <c r="AG693" s="45"/>
      <c r="AH693" s="450">
        <f>AH675+AH677+AH679+AH681+AH683+AH685+AH687+AH689+AH691</f>
        <v>0</v>
      </c>
      <c r="AI693" s="451"/>
      <c r="AJ693" s="451"/>
      <c r="AK693" s="452"/>
      <c r="AL693" s="72"/>
      <c r="AM693" s="73"/>
      <c r="AN693" s="450">
        <f>AN675+AN677+AN679+AN681+AN683+AN685+AN687+AN689+AN691</f>
        <v>0</v>
      </c>
      <c r="AO693" s="451"/>
      <c r="AP693" s="451"/>
      <c r="AQ693" s="451"/>
      <c r="AR693" s="451"/>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x14ac:dyDescent="0.15">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3"/>
      <c r="X694" s="453"/>
      <c r="Y694" s="454"/>
      <c r="Z694" s="561">
        <f>Z676+Z678+Z680+Z682+Z684+Z686+Z688+Z690+Z692</f>
        <v>0</v>
      </c>
      <c r="AA694" s="453"/>
      <c r="AB694" s="453"/>
      <c r="AC694" s="453"/>
      <c r="AD694" s="561">
        <f>AD676+AD678+AD680+AD682+AD684+AD686+AD688+AD690+AD692</f>
        <v>0</v>
      </c>
      <c r="AE694" s="453"/>
      <c r="AF694" s="453"/>
      <c r="AG694" s="453"/>
      <c r="AH694" s="561">
        <f>AY694</f>
        <v>0</v>
      </c>
      <c r="AI694" s="453"/>
      <c r="AJ694" s="453"/>
      <c r="AK694" s="453"/>
      <c r="AL694" s="331"/>
      <c r="AM694" s="332"/>
      <c r="AN694" s="561">
        <f>BB694</f>
        <v>0</v>
      </c>
      <c r="AO694" s="453"/>
      <c r="AP694" s="453"/>
      <c r="AQ694" s="453"/>
      <c r="AR694" s="453"/>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x14ac:dyDescent="0.15">
      <c r="B695" s="481"/>
      <c r="C695" s="482"/>
      <c r="D695" s="482"/>
      <c r="E695" s="483"/>
      <c r="F695" s="490"/>
      <c r="G695" s="491"/>
      <c r="H695" s="491"/>
      <c r="I695" s="491"/>
      <c r="J695" s="491"/>
      <c r="K695" s="491"/>
      <c r="L695" s="491"/>
      <c r="M695" s="491"/>
      <c r="N695" s="492"/>
      <c r="O695" s="481"/>
      <c r="P695" s="482"/>
      <c r="Q695" s="482"/>
      <c r="R695" s="482"/>
      <c r="S695" s="482"/>
      <c r="T695" s="482"/>
      <c r="U695" s="483"/>
      <c r="V695" s="422"/>
      <c r="W695" s="423"/>
      <c r="X695" s="423"/>
      <c r="Y695" s="472"/>
      <c r="Z695" s="422"/>
      <c r="AA695" s="423"/>
      <c r="AB695" s="423"/>
      <c r="AC695" s="423"/>
      <c r="AD695" s="422"/>
      <c r="AE695" s="423"/>
      <c r="AF695" s="423"/>
      <c r="AG695" s="423"/>
      <c r="AH695" s="422">
        <f>AZ695</f>
        <v>0</v>
      </c>
      <c r="AI695" s="423"/>
      <c r="AJ695" s="423"/>
      <c r="AK695" s="472"/>
      <c r="AL695" s="329"/>
      <c r="AM695" s="330"/>
      <c r="AN695" s="422">
        <f>BC695</f>
        <v>0</v>
      </c>
      <c r="AO695" s="423"/>
      <c r="AP695" s="423"/>
      <c r="AQ695" s="423"/>
      <c r="AR695" s="423"/>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x14ac:dyDescent="0.15">
      <c r="AD696" s="1" t="str">
        <f>IF(AND($F693="",$V693+$V694&gt;0),"事業の種類を選択してください。","")</f>
        <v/>
      </c>
      <c r="AE696" s="1"/>
      <c r="AF696" s="1"/>
      <c r="AG696" s="1"/>
      <c r="AH696" s="1"/>
      <c r="AI696" s="1"/>
      <c r="AJ696" s="1"/>
      <c r="AK696" s="1"/>
      <c r="AL696" s="1"/>
      <c r="AM696" s="1"/>
      <c r="AN696" s="441">
        <f>IF(AN693=0,0,AN693+IF(AN695=0,AN694,AN695))</f>
        <v>0</v>
      </c>
      <c r="AO696" s="441"/>
      <c r="AP696" s="441"/>
      <c r="AQ696" s="441"/>
      <c r="AR696" s="441"/>
      <c r="AS696" s="60"/>
      <c r="AT696" s="60"/>
      <c r="AU696" s="60"/>
      <c r="AW696" s="59"/>
      <c r="AX696" s="288"/>
      <c r="AY696" s="288"/>
      <c r="AZ696" s="288"/>
      <c r="BA696" s="288"/>
      <c r="BB696" s="288"/>
      <c r="BC696" s="288"/>
      <c r="BD696" s="240"/>
      <c r="BE696" s="240"/>
    </row>
    <row r="697" spans="2:65" s="36" customFormat="1" ht="31.5" customHeight="1" x14ac:dyDescent="0.15">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x14ac:dyDescent="0.15">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x14ac:dyDescent="0.15">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x14ac:dyDescent="0.15">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x14ac:dyDescent="0.15">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x14ac:dyDescent="0.15">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x14ac:dyDescent="0.15">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x14ac:dyDescent="0.15">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x14ac:dyDescent="0.15">
      <c r="L705" s="60"/>
      <c r="M705" s="64"/>
      <c r="N705" s="64"/>
      <c r="O705" s="64"/>
      <c r="P705" s="64"/>
      <c r="Q705" s="64"/>
      <c r="R705" s="64"/>
      <c r="S705" s="64"/>
      <c r="T705" s="65"/>
      <c r="U705" s="65"/>
      <c r="V705" s="65"/>
      <c r="W705" s="65"/>
      <c r="X705" s="65"/>
      <c r="Y705" s="65"/>
      <c r="Z705" s="65"/>
      <c r="AA705" s="64"/>
      <c r="AB705" s="64"/>
      <c r="AC705" s="64"/>
      <c r="AL705" s="63"/>
      <c r="AM705" s="407" t="s">
        <v>335</v>
      </c>
      <c r="AN705" s="408"/>
      <c r="AO705" s="408"/>
      <c r="AP705" s="409"/>
      <c r="AW705" s="59"/>
      <c r="AX705" s="288"/>
      <c r="AY705" s="288"/>
      <c r="AZ705" s="288"/>
      <c r="BA705" s="288"/>
      <c r="BB705" s="288"/>
      <c r="BC705" s="288"/>
      <c r="BD705" s="240"/>
      <c r="BE705" s="240"/>
    </row>
    <row r="706" spans="2:65" s="36" customFormat="1" ht="12.75" customHeight="1" x14ac:dyDescent="0.15">
      <c r="L706" s="60"/>
      <c r="M706" s="64"/>
      <c r="N706" s="64"/>
      <c r="O706" s="64"/>
      <c r="P706" s="64"/>
      <c r="Q706" s="64"/>
      <c r="R706" s="64"/>
      <c r="S706" s="64"/>
      <c r="T706" s="65"/>
      <c r="U706" s="65"/>
      <c r="V706" s="65"/>
      <c r="W706" s="65"/>
      <c r="X706" s="65"/>
      <c r="Y706" s="65"/>
      <c r="Z706" s="65"/>
      <c r="AA706" s="64"/>
      <c r="AB706" s="64"/>
      <c r="AC706" s="64"/>
      <c r="AL706" s="63"/>
      <c r="AM706" s="410"/>
      <c r="AN706" s="411"/>
      <c r="AO706" s="411"/>
      <c r="AP706" s="412"/>
      <c r="AW706" s="59"/>
      <c r="AX706" s="288"/>
      <c r="AY706" s="288"/>
      <c r="AZ706" s="288"/>
      <c r="BA706" s="288"/>
      <c r="BB706" s="288"/>
      <c r="BC706" s="288"/>
      <c r="BD706" s="240"/>
      <c r="BE706" s="240"/>
    </row>
    <row r="707" spans="2:65" s="36" customFormat="1" ht="12.75" customHeight="1" x14ac:dyDescent="0.15">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x14ac:dyDescent="0.15">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x14ac:dyDescent="0.15">
      <c r="B709" s="533" t="s">
        <v>2</v>
      </c>
      <c r="C709" s="534"/>
      <c r="D709" s="534"/>
      <c r="E709" s="534"/>
      <c r="F709" s="534"/>
      <c r="G709" s="534"/>
      <c r="H709" s="534"/>
      <c r="I709" s="534"/>
      <c r="J709" s="536" t="s">
        <v>10</v>
      </c>
      <c r="K709" s="536"/>
      <c r="L709" s="66" t="s">
        <v>3</v>
      </c>
      <c r="M709" s="536" t="s">
        <v>11</v>
      </c>
      <c r="N709" s="536"/>
      <c r="O709" s="537" t="s">
        <v>12</v>
      </c>
      <c r="P709" s="536"/>
      <c r="Q709" s="536"/>
      <c r="R709" s="536"/>
      <c r="S709" s="536"/>
      <c r="T709" s="536"/>
      <c r="U709" s="536" t="s">
        <v>13</v>
      </c>
      <c r="V709" s="536"/>
      <c r="W709" s="536"/>
      <c r="X709" s="60"/>
      <c r="Y709" s="60"/>
      <c r="Z709" s="60"/>
      <c r="AA709" s="60"/>
      <c r="AB709" s="60"/>
      <c r="AC709" s="60"/>
      <c r="AD709" s="37"/>
      <c r="AE709" s="37"/>
      <c r="AF709" s="37"/>
      <c r="AG709" s="37"/>
      <c r="AH709" s="37"/>
      <c r="AI709" s="37"/>
      <c r="AJ709" s="37"/>
      <c r="AK709" s="60"/>
      <c r="AL709" s="560">
        <f ca="1">$AL$9</f>
        <v>30</v>
      </c>
      <c r="AM709" s="414"/>
      <c r="AN709" s="670" t="s">
        <v>4</v>
      </c>
      <c r="AO709" s="670"/>
      <c r="AP709" s="414">
        <v>18</v>
      </c>
      <c r="AQ709" s="414"/>
      <c r="AR709" s="419" t="s">
        <v>5</v>
      </c>
      <c r="AS709" s="543"/>
      <c r="AT709" s="60"/>
      <c r="AU709" s="60"/>
      <c r="AW709" s="59"/>
      <c r="AX709" s="288"/>
      <c r="AY709" s="288"/>
      <c r="AZ709" s="288"/>
      <c r="BA709" s="288"/>
      <c r="BB709" s="288"/>
      <c r="BC709" s="288"/>
      <c r="BD709" s="240"/>
      <c r="BE709" s="240"/>
    </row>
    <row r="710" spans="2:65" s="36" customFormat="1" ht="13.5" customHeight="1" x14ac:dyDescent="0.15">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60"/>
      <c r="Y710" s="60"/>
      <c r="Z710" s="60"/>
      <c r="AA710" s="60"/>
      <c r="AB710" s="60"/>
      <c r="AC710" s="60"/>
      <c r="AD710" s="37"/>
      <c r="AE710" s="37"/>
      <c r="AF710" s="37"/>
      <c r="AG710" s="37"/>
      <c r="AH710" s="37"/>
      <c r="AI710" s="37"/>
      <c r="AJ710" s="37"/>
      <c r="AK710" s="60"/>
      <c r="AL710" s="415"/>
      <c r="AM710" s="416"/>
      <c r="AN710" s="671"/>
      <c r="AO710" s="671"/>
      <c r="AP710" s="416"/>
      <c r="AQ710" s="416"/>
      <c r="AR710" s="420"/>
      <c r="AS710" s="544"/>
      <c r="AT710" s="60"/>
      <c r="AU710" s="60"/>
      <c r="AW710" s="59"/>
      <c r="AX710" s="288"/>
      <c r="AY710" s="288"/>
      <c r="AZ710" s="288"/>
      <c r="BA710" s="288"/>
      <c r="BB710" s="288"/>
      <c r="BC710" s="288"/>
      <c r="BD710" s="240"/>
      <c r="BE710" s="240"/>
    </row>
    <row r="711" spans="2:65" s="36" customFormat="1" ht="9" customHeight="1" x14ac:dyDescent="0.15">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60"/>
      <c r="Y711" s="60"/>
      <c r="Z711" s="60"/>
      <c r="AA711" s="60"/>
      <c r="AB711" s="60"/>
      <c r="AC711" s="60"/>
      <c r="AD711" s="37"/>
      <c r="AE711" s="37"/>
      <c r="AF711" s="37"/>
      <c r="AG711" s="37"/>
      <c r="AH711" s="37"/>
      <c r="AI711" s="37"/>
      <c r="AJ711" s="37"/>
      <c r="AK711" s="60"/>
      <c r="AL711" s="417"/>
      <c r="AM711" s="418"/>
      <c r="AN711" s="672"/>
      <c r="AO711" s="672"/>
      <c r="AP711" s="418"/>
      <c r="AQ711" s="418"/>
      <c r="AR711" s="421"/>
      <c r="AS711" s="545"/>
      <c r="AT711" s="60"/>
      <c r="AU711" s="60"/>
      <c r="AW711" s="59"/>
      <c r="AX711" s="288"/>
      <c r="AY711" s="288"/>
      <c r="AZ711" s="288"/>
      <c r="BA711" s="288"/>
      <c r="BB711" s="288"/>
      <c r="BC711" s="288"/>
      <c r="BD711" s="240"/>
      <c r="BE711" s="240"/>
    </row>
    <row r="712" spans="2:65" s="36" customFormat="1" ht="6" customHeight="1" x14ac:dyDescent="0.15">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x14ac:dyDescent="0.15">
      <c r="B713" s="499" t="s">
        <v>54</v>
      </c>
      <c r="C713" s="500"/>
      <c r="D713" s="500"/>
      <c r="E713" s="500"/>
      <c r="F713" s="500"/>
      <c r="G713" s="500"/>
      <c r="H713" s="500"/>
      <c r="I713" s="501"/>
      <c r="J713" s="499" t="s">
        <v>6</v>
      </c>
      <c r="K713" s="500"/>
      <c r="L713" s="500"/>
      <c r="M713" s="500"/>
      <c r="N713" s="508"/>
      <c r="O713" s="511" t="s">
        <v>55</v>
      </c>
      <c r="P713" s="500"/>
      <c r="Q713" s="500"/>
      <c r="R713" s="500"/>
      <c r="S713" s="500"/>
      <c r="T713" s="500"/>
      <c r="U713" s="501"/>
      <c r="V713" s="67" t="s">
        <v>56</v>
      </c>
      <c r="W713" s="68"/>
      <c r="X713" s="68"/>
      <c r="Y713" s="514" t="s">
        <v>57</v>
      </c>
      <c r="Z713" s="514"/>
      <c r="AA713" s="514"/>
      <c r="AB713" s="514"/>
      <c r="AC713" s="514"/>
      <c r="AD713" s="514"/>
      <c r="AE713" s="514"/>
      <c r="AF713" s="514"/>
      <c r="AG713" s="514"/>
      <c r="AH713" s="514"/>
      <c r="AI713" s="68"/>
      <c r="AJ713" s="68"/>
      <c r="AK713" s="69"/>
      <c r="AL713" s="562" t="s">
        <v>285</v>
      </c>
      <c r="AM713" s="562"/>
      <c r="AN713" s="426" t="s">
        <v>34</v>
      </c>
      <c r="AO713" s="426"/>
      <c r="AP713" s="426"/>
      <c r="AQ713" s="426"/>
      <c r="AR713" s="426"/>
      <c r="AS713" s="427"/>
      <c r="AT713" s="60"/>
      <c r="AU713" s="60"/>
      <c r="AW713" s="59"/>
      <c r="AX713" s="288"/>
      <c r="AY713" s="288"/>
      <c r="AZ713" s="288"/>
      <c r="BA713" s="288"/>
      <c r="BB713" s="288"/>
      <c r="BC713" s="288"/>
      <c r="BD713" s="240"/>
      <c r="BE713" s="240"/>
    </row>
    <row r="714" spans="2:65" s="36" customFormat="1" ht="13.5" customHeight="1" x14ac:dyDescent="0.15">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9"/>
      <c r="X714" s="659"/>
      <c r="Y714" s="660"/>
      <c r="Z714" s="569" t="s">
        <v>16</v>
      </c>
      <c r="AA714" s="570"/>
      <c r="AB714" s="570"/>
      <c r="AC714" s="571"/>
      <c r="AD714" s="664" t="s">
        <v>17</v>
      </c>
      <c r="AE714" s="665"/>
      <c r="AF714" s="665"/>
      <c r="AG714" s="666"/>
      <c r="AH714" s="552" t="s">
        <v>145</v>
      </c>
      <c r="AI714" s="553"/>
      <c r="AJ714" s="553"/>
      <c r="AK714" s="554"/>
      <c r="AL714" s="558" t="s">
        <v>286</v>
      </c>
      <c r="AM714" s="558"/>
      <c r="AN714" s="428" t="s">
        <v>19</v>
      </c>
      <c r="AO714" s="429"/>
      <c r="AP714" s="429"/>
      <c r="AQ714" s="429"/>
      <c r="AR714" s="430"/>
      <c r="AS714" s="431"/>
      <c r="AT714" s="60"/>
      <c r="AU714" s="60"/>
      <c r="AW714" s="59"/>
      <c r="AX714" s="288"/>
      <c r="AY714" s="351" t="s">
        <v>312</v>
      </c>
      <c r="AZ714" s="351" t="s">
        <v>312</v>
      </c>
      <c r="BA714" s="351" t="s">
        <v>310</v>
      </c>
      <c r="BB714" s="432" t="s">
        <v>311</v>
      </c>
      <c r="BC714" s="433"/>
      <c r="BD714" s="240"/>
      <c r="BE714" s="240"/>
    </row>
    <row r="715" spans="2:65" s="36" customFormat="1" ht="13.5" customHeight="1" x14ac:dyDescent="0.15">
      <c r="B715" s="505"/>
      <c r="C715" s="506"/>
      <c r="D715" s="506"/>
      <c r="E715" s="506"/>
      <c r="F715" s="506"/>
      <c r="G715" s="506"/>
      <c r="H715" s="506"/>
      <c r="I715" s="507"/>
      <c r="J715" s="505"/>
      <c r="K715" s="506"/>
      <c r="L715" s="506"/>
      <c r="M715" s="506"/>
      <c r="N715" s="510"/>
      <c r="O715" s="513"/>
      <c r="P715" s="506"/>
      <c r="Q715" s="506"/>
      <c r="R715" s="506"/>
      <c r="S715" s="506"/>
      <c r="T715" s="506"/>
      <c r="U715" s="507"/>
      <c r="V715" s="661"/>
      <c r="W715" s="662"/>
      <c r="X715" s="662"/>
      <c r="Y715" s="663"/>
      <c r="Z715" s="572"/>
      <c r="AA715" s="573"/>
      <c r="AB715" s="573"/>
      <c r="AC715" s="574"/>
      <c r="AD715" s="667"/>
      <c r="AE715" s="668"/>
      <c r="AF715" s="668"/>
      <c r="AG715" s="669"/>
      <c r="AH715" s="555"/>
      <c r="AI715" s="556"/>
      <c r="AJ715" s="556"/>
      <c r="AK715" s="557"/>
      <c r="AL715" s="559"/>
      <c r="AM715" s="559"/>
      <c r="AN715" s="458"/>
      <c r="AO715" s="458"/>
      <c r="AP715" s="458"/>
      <c r="AQ715" s="458"/>
      <c r="AR715" s="458"/>
      <c r="AS715" s="459"/>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x14ac:dyDescent="0.15">
      <c r="B716" s="460"/>
      <c r="C716" s="461"/>
      <c r="D716" s="461"/>
      <c r="E716" s="461"/>
      <c r="F716" s="461"/>
      <c r="G716" s="461"/>
      <c r="H716" s="461"/>
      <c r="I716" s="462"/>
      <c r="J716" s="460"/>
      <c r="K716" s="461"/>
      <c r="L716" s="461"/>
      <c r="M716" s="461"/>
      <c r="N716" s="466"/>
      <c r="O716" s="395"/>
      <c r="P716" s="398" t="s">
        <v>0</v>
      </c>
      <c r="Q716" s="393"/>
      <c r="R716" s="386" t="s">
        <v>1</v>
      </c>
      <c r="S716" s="199"/>
      <c r="T716" s="468" t="s">
        <v>60</v>
      </c>
      <c r="U716" s="469"/>
      <c r="V716" s="473"/>
      <c r="W716" s="474"/>
      <c r="X716" s="474"/>
      <c r="Y716" s="78" t="s">
        <v>8</v>
      </c>
      <c r="Z716" s="47"/>
      <c r="AA716" s="48"/>
      <c r="AB716" s="48"/>
      <c r="AC716" s="46" t="s">
        <v>8</v>
      </c>
      <c r="AD716" s="47"/>
      <c r="AE716" s="48"/>
      <c r="AF716" s="48"/>
      <c r="AG716" s="49" t="s">
        <v>8</v>
      </c>
      <c r="AH716" s="450">
        <f>IF(V716="賃金で算定",V717+Z717-AD717,0)</f>
        <v>0</v>
      </c>
      <c r="AI716" s="451"/>
      <c r="AJ716" s="451"/>
      <c r="AK716" s="452"/>
      <c r="AL716" s="70"/>
      <c r="AM716" s="71"/>
      <c r="AN716" s="424"/>
      <c r="AO716" s="425"/>
      <c r="AP716" s="425"/>
      <c r="AQ716" s="425"/>
      <c r="AR716" s="42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x14ac:dyDescent="0.15">
      <c r="B717" s="463"/>
      <c r="C717" s="464"/>
      <c r="D717" s="464"/>
      <c r="E717" s="464"/>
      <c r="F717" s="464"/>
      <c r="G717" s="464"/>
      <c r="H717" s="464"/>
      <c r="I717" s="465"/>
      <c r="J717" s="463"/>
      <c r="K717" s="464"/>
      <c r="L717" s="464"/>
      <c r="M717" s="464"/>
      <c r="N717" s="467"/>
      <c r="O717" s="396"/>
      <c r="P717" s="392" t="s">
        <v>0</v>
      </c>
      <c r="Q717" s="394"/>
      <c r="R717" s="37" t="s">
        <v>1</v>
      </c>
      <c r="S717" s="202"/>
      <c r="T717" s="470" t="s">
        <v>61</v>
      </c>
      <c r="U717" s="471"/>
      <c r="V717" s="493"/>
      <c r="W717" s="494"/>
      <c r="X717" s="494"/>
      <c r="Y717" s="495"/>
      <c r="Z717" s="521"/>
      <c r="AA717" s="522"/>
      <c r="AB717" s="522"/>
      <c r="AC717" s="522"/>
      <c r="AD717" s="493">
        <v>0</v>
      </c>
      <c r="AE717" s="494"/>
      <c r="AF717" s="494"/>
      <c r="AG717" s="495"/>
      <c r="AH717" s="453">
        <f>IF(V716="賃金で算定",0,V717+Z717-AD717)</f>
        <v>0</v>
      </c>
      <c r="AI717" s="453"/>
      <c r="AJ717" s="453"/>
      <c r="AK717" s="454"/>
      <c r="AL717" s="456">
        <f>IF(V716="賃金で算定","賃金で算定",IF(OR(V717=0,$F734="",AV716=""),0,IF(AW716="昔",VLOOKUP($F734,労務比率,AX716,FALSE),IF(AW716="上",VLOOKUP($F734,労務比率,AX716,FALSE),IF(AW716="中",VLOOKUP($F734,労務比率,AX716,FALSE),VLOOKUP($F734,労務比率,AX716,FALSE))))))</f>
        <v>0</v>
      </c>
      <c r="AM717" s="457"/>
      <c r="AN717" s="422">
        <f>IF(V716="賃金で算定",0,INT(AH717*AL717/100))</f>
        <v>0</v>
      </c>
      <c r="AO717" s="423"/>
      <c r="AP717" s="423"/>
      <c r="AQ717" s="423"/>
      <c r="AR717" s="423"/>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x14ac:dyDescent="0.15">
      <c r="B718" s="460"/>
      <c r="C718" s="461"/>
      <c r="D718" s="461"/>
      <c r="E718" s="461"/>
      <c r="F718" s="461"/>
      <c r="G718" s="461"/>
      <c r="H718" s="461"/>
      <c r="I718" s="462"/>
      <c r="J718" s="460"/>
      <c r="K718" s="461"/>
      <c r="L718" s="461"/>
      <c r="M718" s="461"/>
      <c r="N718" s="466"/>
      <c r="O718" s="395"/>
      <c r="P718" s="398" t="s">
        <v>48</v>
      </c>
      <c r="Q718" s="393"/>
      <c r="R718" s="386" t="s">
        <v>49</v>
      </c>
      <c r="S718" s="199"/>
      <c r="T718" s="468" t="s">
        <v>50</v>
      </c>
      <c r="U718" s="469"/>
      <c r="V718" s="473"/>
      <c r="W718" s="474"/>
      <c r="X718" s="474"/>
      <c r="Y718" s="79"/>
      <c r="Z718" s="43"/>
      <c r="AA718" s="44"/>
      <c r="AB718" s="44"/>
      <c r="AC718" s="45"/>
      <c r="AD718" s="43"/>
      <c r="AE718" s="44"/>
      <c r="AF718" s="44"/>
      <c r="AG718" s="50"/>
      <c r="AH718" s="450">
        <f>IF(V718="賃金で算定",V719+Z719-AD719,0)</f>
        <v>0</v>
      </c>
      <c r="AI718" s="451"/>
      <c r="AJ718" s="451"/>
      <c r="AK718" s="452"/>
      <c r="AL718" s="70"/>
      <c r="AM718" s="71"/>
      <c r="AN718" s="424"/>
      <c r="AO718" s="425"/>
      <c r="AP718" s="425"/>
      <c r="AQ718" s="425"/>
      <c r="AR718" s="425"/>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x14ac:dyDescent="0.15">
      <c r="B719" s="463"/>
      <c r="C719" s="464"/>
      <c r="D719" s="464"/>
      <c r="E719" s="464"/>
      <c r="F719" s="464"/>
      <c r="G719" s="464"/>
      <c r="H719" s="464"/>
      <c r="I719" s="465"/>
      <c r="J719" s="463"/>
      <c r="K719" s="464"/>
      <c r="L719" s="464"/>
      <c r="M719" s="464"/>
      <c r="N719" s="467"/>
      <c r="O719" s="396"/>
      <c r="P719" s="399" t="s">
        <v>48</v>
      </c>
      <c r="Q719" s="394"/>
      <c r="R719" s="387" t="s">
        <v>49</v>
      </c>
      <c r="S719" s="202"/>
      <c r="T719" s="470" t="s">
        <v>51</v>
      </c>
      <c r="U719" s="471"/>
      <c r="V719" s="493"/>
      <c r="W719" s="494"/>
      <c r="X719" s="494"/>
      <c r="Y719" s="495"/>
      <c r="Z719" s="521"/>
      <c r="AA719" s="522"/>
      <c r="AB719" s="522"/>
      <c r="AC719" s="522"/>
      <c r="AD719" s="493">
        <v>0</v>
      </c>
      <c r="AE719" s="494"/>
      <c r="AF719" s="494"/>
      <c r="AG719" s="495"/>
      <c r="AH719" s="453">
        <f>IF(V718="賃金で算定",0,V719+Z719-AD719)</f>
        <v>0</v>
      </c>
      <c r="AI719" s="453"/>
      <c r="AJ719" s="453"/>
      <c r="AK719" s="454"/>
      <c r="AL719" s="456">
        <f>IF(V718="賃金で算定","賃金で算定",IF(OR(V719=0,$F734="",AV718=""),0,IF(AW718="昔",VLOOKUP($F734,労務比率,AX718,FALSE),IF(AW718="上",VLOOKUP($F734,労務比率,AX718,FALSE),IF(AW718="中",VLOOKUP($F734,労務比率,AX718,FALSE),VLOOKUP($F734,労務比率,AX718,FALSE))))))</f>
        <v>0</v>
      </c>
      <c r="AM719" s="457"/>
      <c r="AN719" s="422">
        <f>IF(V718="賃金で算定",0,INT(AH719*AL719/100))</f>
        <v>0</v>
      </c>
      <c r="AO719" s="423"/>
      <c r="AP719" s="423"/>
      <c r="AQ719" s="423"/>
      <c r="AR719" s="423"/>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x14ac:dyDescent="0.15">
      <c r="B720" s="460"/>
      <c r="C720" s="461"/>
      <c r="D720" s="461"/>
      <c r="E720" s="461"/>
      <c r="F720" s="461"/>
      <c r="G720" s="461"/>
      <c r="H720" s="461"/>
      <c r="I720" s="462"/>
      <c r="J720" s="460"/>
      <c r="K720" s="461"/>
      <c r="L720" s="461"/>
      <c r="M720" s="461"/>
      <c r="N720" s="466"/>
      <c r="O720" s="395"/>
      <c r="P720" s="398" t="s">
        <v>48</v>
      </c>
      <c r="Q720" s="393"/>
      <c r="R720" s="386" t="s">
        <v>49</v>
      </c>
      <c r="S720" s="199"/>
      <c r="T720" s="468" t="s">
        <v>50</v>
      </c>
      <c r="U720" s="469"/>
      <c r="V720" s="473"/>
      <c r="W720" s="474"/>
      <c r="X720" s="474"/>
      <c r="Y720" s="79"/>
      <c r="Z720" s="43"/>
      <c r="AA720" s="44"/>
      <c r="AB720" s="44"/>
      <c r="AC720" s="45"/>
      <c r="AD720" s="43"/>
      <c r="AE720" s="44"/>
      <c r="AF720" s="44"/>
      <c r="AG720" s="50"/>
      <c r="AH720" s="450">
        <f>IF(V720="賃金で算定",V721+Z721-AD721,0)</f>
        <v>0</v>
      </c>
      <c r="AI720" s="451"/>
      <c r="AJ720" s="451"/>
      <c r="AK720" s="452"/>
      <c r="AL720" s="70"/>
      <c r="AM720" s="71"/>
      <c r="AN720" s="424"/>
      <c r="AO720" s="425"/>
      <c r="AP720" s="425"/>
      <c r="AQ720" s="425"/>
      <c r="AR720" s="425"/>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x14ac:dyDescent="0.15">
      <c r="B721" s="463"/>
      <c r="C721" s="464"/>
      <c r="D721" s="464"/>
      <c r="E721" s="464"/>
      <c r="F721" s="464"/>
      <c r="G721" s="464"/>
      <c r="H721" s="464"/>
      <c r="I721" s="465"/>
      <c r="J721" s="463"/>
      <c r="K721" s="464"/>
      <c r="L721" s="464"/>
      <c r="M721" s="464"/>
      <c r="N721" s="467"/>
      <c r="O721" s="396"/>
      <c r="P721" s="399" t="s">
        <v>48</v>
      </c>
      <c r="Q721" s="394"/>
      <c r="R721" s="387" t="s">
        <v>49</v>
      </c>
      <c r="S721" s="202"/>
      <c r="T721" s="470" t="s">
        <v>51</v>
      </c>
      <c r="U721" s="471"/>
      <c r="V721" s="493"/>
      <c r="W721" s="494"/>
      <c r="X721" s="494"/>
      <c r="Y721" s="495"/>
      <c r="Z721" s="493"/>
      <c r="AA721" s="494"/>
      <c r="AB721" s="494"/>
      <c r="AC721" s="494"/>
      <c r="AD721" s="493">
        <v>0</v>
      </c>
      <c r="AE721" s="494"/>
      <c r="AF721" s="494"/>
      <c r="AG721" s="495"/>
      <c r="AH721" s="453">
        <f>IF(V720="賃金で算定",0,V721+Z721-AD721)</f>
        <v>0</v>
      </c>
      <c r="AI721" s="453"/>
      <c r="AJ721" s="453"/>
      <c r="AK721" s="454"/>
      <c r="AL721" s="456">
        <f>IF(V720="賃金で算定","賃金で算定",IF(OR(V721=0,$F734="",AV720=""),0,IF(AW720="昔",VLOOKUP($F734,労務比率,AX720,FALSE),IF(AW720="上",VLOOKUP($F734,労務比率,AX720,FALSE),IF(AW720="中",VLOOKUP($F734,労務比率,AX720,FALSE),VLOOKUP($F734,労務比率,AX720,FALSE))))))</f>
        <v>0</v>
      </c>
      <c r="AM721" s="457"/>
      <c r="AN721" s="422">
        <f>IF(V720="賃金で算定",0,INT(AH721*AL721/100))</f>
        <v>0</v>
      </c>
      <c r="AO721" s="423"/>
      <c r="AP721" s="423"/>
      <c r="AQ721" s="423"/>
      <c r="AR721" s="423"/>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x14ac:dyDescent="0.15">
      <c r="B722" s="460"/>
      <c r="C722" s="461"/>
      <c r="D722" s="461"/>
      <c r="E722" s="461"/>
      <c r="F722" s="461"/>
      <c r="G722" s="461"/>
      <c r="H722" s="461"/>
      <c r="I722" s="462"/>
      <c r="J722" s="460"/>
      <c r="K722" s="461"/>
      <c r="L722" s="461"/>
      <c r="M722" s="461"/>
      <c r="N722" s="466"/>
      <c r="O722" s="395"/>
      <c r="P722" s="398" t="s">
        <v>48</v>
      </c>
      <c r="Q722" s="393"/>
      <c r="R722" s="386" t="s">
        <v>49</v>
      </c>
      <c r="S722" s="199"/>
      <c r="T722" s="468" t="s">
        <v>50</v>
      </c>
      <c r="U722" s="469"/>
      <c r="V722" s="473"/>
      <c r="W722" s="474"/>
      <c r="X722" s="474"/>
      <c r="Y722" s="80"/>
      <c r="Z722" s="39"/>
      <c r="AA722" s="40"/>
      <c r="AB722" s="40"/>
      <c r="AC722" s="51"/>
      <c r="AD722" s="39"/>
      <c r="AE722" s="40"/>
      <c r="AF722" s="40"/>
      <c r="AG722" s="52"/>
      <c r="AH722" s="450">
        <f>IF(V722="賃金で算定",V723+Z723-AD723,0)</f>
        <v>0</v>
      </c>
      <c r="AI722" s="451"/>
      <c r="AJ722" s="451"/>
      <c r="AK722" s="452"/>
      <c r="AL722" s="70"/>
      <c r="AM722" s="71"/>
      <c r="AN722" s="424"/>
      <c r="AO722" s="425"/>
      <c r="AP722" s="425"/>
      <c r="AQ722" s="425"/>
      <c r="AR722" s="425"/>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x14ac:dyDescent="0.15">
      <c r="B723" s="463"/>
      <c r="C723" s="464"/>
      <c r="D723" s="464"/>
      <c r="E723" s="464"/>
      <c r="F723" s="464"/>
      <c r="G723" s="464"/>
      <c r="H723" s="464"/>
      <c r="I723" s="465"/>
      <c r="J723" s="463"/>
      <c r="K723" s="464"/>
      <c r="L723" s="464"/>
      <c r="M723" s="464"/>
      <c r="N723" s="467"/>
      <c r="O723" s="396"/>
      <c r="P723" s="399" t="s">
        <v>48</v>
      </c>
      <c r="Q723" s="394"/>
      <c r="R723" s="387" t="s">
        <v>49</v>
      </c>
      <c r="S723" s="202"/>
      <c r="T723" s="470" t="s">
        <v>51</v>
      </c>
      <c r="U723" s="471"/>
      <c r="V723" s="493"/>
      <c r="W723" s="494"/>
      <c r="X723" s="494"/>
      <c r="Y723" s="495"/>
      <c r="Z723" s="521"/>
      <c r="AA723" s="522"/>
      <c r="AB723" s="522"/>
      <c r="AC723" s="522"/>
      <c r="AD723" s="493">
        <v>0</v>
      </c>
      <c r="AE723" s="494"/>
      <c r="AF723" s="494"/>
      <c r="AG723" s="495"/>
      <c r="AH723" s="453">
        <f>IF(V722="賃金で算定",0,V723+Z723-AD723)</f>
        <v>0</v>
      </c>
      <c r="AI723" s="453"/>
      <c r="AJ723" s="453"/>
      <c r="AK723" s="454"/>
      <c r="AL723" s="456">
        <f>IF(V722="賃金で算定","賃金で算定",IF(OR(V723=0,$F734="",AV722=""),0,IF(AW722="昔",VLOOKUP($F734,労務比率,AX722,FALSE),IF(AW722="上",VLOOKUP($F734,労務比率,AX722,FALSE),IF(AW722="中",VLOOKUP($F734,労務比率,AX722,FALSE),VLOOKUP($F734,労務比率,AX722,FALSE))))))</f>
        <v>0</v>
      </c>
      <c r="AM723" s="457"/>
      <c r="AN723" s="422">
        <f>IF(V722="賃金で算定",0,INT(AH723*AL723/100))</f>
        <v>0</v>
      </c>
      <c r="AO723" s="423"/>
      <c r="AP723" s="423"/>
      <c r="AQ723" s="423"/>
      <c r="AR723" s="423"/>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x14ac:dyDescent="0.15">
      <c r="B724" s="460"/>
      <c r="C724" s="461"/>
      <c r="D724" s="461"/>
      <c r="E724" s="461"/>
      <c r="F724" s="461"/>
      <c r="G724" s="461"/>
      <c r="H724" s="461"/>
      <c r="I724" s="462"/>
      <c r="J724" s="460"/>
      <c r="K724" s="461"/>
      <c r="L724" s="461"/>
      <c r="M724" s="461"/>
      <c r="N724" s="466"/>
      <c r="O724" s="395"/>
      <c r="P724" s="398" t="s">
        <v>48</v>
      </c>
      <c r="Q724" s="393"/>
      <c r="R724" s="386" t="s">
        <v>49</v>
      </c>
      <c r="S724" s="199"/>
      <c r="T724" s="468" t="s">
        <v>50</v>
      </c>
      <c r="U724" s="469"/>
      <c r="V724" s="473"/>
      <c r="W724" s="474"/>
      <c r="X724" s="474"/>
      <c r="Y724" s="79"/>
      <c r="Z724" s="43"/>
      <c r="AA724" s="44"/>
      <c r="AB724" s="44"/>
      <c r="AC724" s="45"/>
      <c r="AD724" s="43"/>
      <c r="AE724" s="44"/>
      <c r="AF724" s="44"/>
      <c r="AG724" s="50"/>
      <c r="AH724" s="450">
        <f>IF(V724="賃金で算定",V725+Z725-AD725,0)</f>
        <v>0</v>
      </c>
      <c r="AI724" s="451"/>
      <c r="AJ724" s="451"/>
      <c r="AK724" s="452"/>
      <c r="AL724" s="70"/>
      <c r="AM724" s="71"/>
      <c r="AN724" s="424"/>
      <c r="AO724" s="425"/>
      <c r="AP724" s="425"/>
      <c r="AQ724" s="425"/>
      <c r="AR724" s="425"/>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x14ac:dyDescent="0.15">
      <c r="B725" s="463"/>
      <c r="C725" s="464"/>
      <c r="D725" s="464"/>
      <c r="E725" s="464"/>
      <c r="F725" s="464"/>
      <c r="G725" s="464"/>
      <c r="H725" s="464"/>
      <c r="I725" s="465"/>
      <c r="J725" s="463"/>
      <c r="K725" s="464"/>
      <c r="L725" s="464"/>
      <c r="M725" s="464"/>
      <c r="N725" s="467"/>
      <c r="O725" s="396"/>
      <c r="P725" s="399" t="s">
        <v>48</v>
      </c>
      <c r="Q725" s="394"/>
      <c r="R725" s="387" t="s">
        <v>49</v>
      </c>
      <c r="S725" s="202"/>
      <c r="T725" s="470" t="s">
        <v>51</v>
      </c>
      <c r="U725" s="471"/>
      <c r="V725" s="493"/>
      <c r="W725" s="494"/>
      <c r="X725" s="494"/>
      <c r="Y725" s="495"/>
      <c r="Z725" s="493"/>
      <c r="AA725" s="494"/>
      <c r="AB725" s="494"/>
      <c r="AC725" s="494"/>
      <c r="AD725" s="493">
        <v>0</v>
      </c>
      <c r="AE725" s="494"/>
      <c r="AF725" s="494"/>
      <c r="AG725" s="495"/>
      <c r="AH725" s="453">
        <f>IF(V724="賃金で算定",0,V725+Z725-AD725)</f>
        <v>0</v>
      </c>
      <c r="AI725" s="453"/>
      <c r="AJ725" s="453"/>
      <c r="AK725" s="454"/>
      <c r="AL725" s="456">
        <f>IF(V724="賃金で算定","賃金で算定",IF(OR(V725=0,$F734="",AV724=""),0,IF(AW724="昔",VLOOKUP($F734,労務比率,AX724,FALSE),IF(AW724="上",VLOOKUP($F734,労務比率,AX724,FALSE),IF(AW724="中",VLOOKUP($F734,労務比率,AX724,FALSE),VLOOKUP($F734,労務比率,AX724,FALSE))))))</f>
        <v>0</v>
      </c>
      <c r="AM725" s="457"/>
      <c r="AN725" s="422">
        <f>IF(V724="賃金で算定",0,INT(AH725*AL725/100))</f>
        <v>0</v>
      </c>
      <c r="AO725" s="423"/>
      <c r="AP725" s="423"/>
      <c r="AQ725" s="423"/>
      <c r="AR725" s="423"/>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x14ac:dyDescent="0.15">
      <c r="B726" s="460"/>
      <c r="C726" s="461"/>
      <c r="D726" s="461"/>
      <c r="E726" s="461"/>
      <c r="F726" s="461"/>
      <c r="G726" s="461"/>
      <c r="H726" s="461"/>
      <c r="I726" s="462"/>
      <c r="J726" s="460"/>
      <c r="K726" s="461"/>
      <c r="L726" s="461"/>
      <c r="M726" s="461"/>
      <c r="N726" s="466"/>
      <c r="O726" s="395"/>
      <c r="P726" s="398" t="s">
        <v>48</v>
      </c>
      <c r="Q726" s="393"/>
      <c r="R726" s="386" t="s">
        <v>49</v>
      </c>
      <c r="S726" s="199"/>
      <c r="T726" s="468" t="s">
        <v>50</v>
      </c>
      <c r="U726" s="469"/>
      <c r="V726" s="473"/>
      <c r="W726" s="474"/>
      <c r="X726" s="474"/>
      <c r="Y726" s="79"/>
      <c r="Z726" s="43"/>
      <c r="AA726" s="44"/>
      <c r="AB726" s="44"/>
      <c r="AC726" s="45"/>
      <c r="AD726" s="43"/>
      <c r="AE726" s="44"/>
      <c r="AF726" s="44"/>
      <c r="AG726" s="50"/>
      <c r="AH726" s="450">
        <f>IF(V726="賃金で算定",V727+Z727-AD727,0)</f>
        <v>0</v>
      </c>
      <c r="AI726" s="451"/>
      <c r="AJ726" s="451"/>
      <c r="AK726" s="452"/>
      <c r="AL726" s="70"/>
      <c r="AM726" s="71"/>
      <c r="AN726" s="424"/>
      <c r="AO726" s="425"/>
      <c r="AP726" s="425"/>
      <c r="AQ726" s="425"/>
      <c r="AR726" s="425"/>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x14ac:dyDescent="0.15">
      <c r="B727" s="463"/>
      <c r="C727" s="464"/>
      <c r="D727" s="464"/>
      <c r="E727" s="464"/>
      <c r="F727" s="464"/>
      <c r="G727" s="464"/>
      <c r="H727" s="464"/>
      <c r="I727" s="465"/>
      <c r="J727" s="463"/>
      <c r="K727" s="464"/>
      <c r="L727" s="464"/>
      <c r="M727" s="464"/>
      <c r="N727" s="467"/>
      <c r="O727" s="396"/>
      <c r="P727" s="399" t="s">
        <v>48</v>
      </c>
      <c r="Q727" s="394"/>
      <c r="R727" s="387" t="s">
        <v>49</v>
      </c>
      <c r="S727" s="202"/>
      <c r="T727" s="470" t="s">
        <v>51</v>
      </c>
      <c r="U727" s="471"/>
      <c r="V727" s="493"/>
      <c r="W727" s="494"/>
      <c r="X727" s="494"/>
      <c r="Y727" s="495"/>
      <c r="Z727" s="493"/>
      <c r="AA727" s="494"/>
      <c r="AB727" s="494"/>
      <c r="AC727" s="494"/>
      <c r="AD727" s="493">
        <v>0</v>
      </c>
      <c r="AE727" s="494"/>
      <c r="AF727" s="494"/>
      <c r="AG727" s="495"/>
      <c r="AH727" s="453">
        <f>IF(V726="賃金で算定",0,V727+Z727-AD727)</f>
        <v>0</v>
      </c>
      <c r="AI727" s="453"/>
      <c r="AJ727" s="453"/>
      <c r="AK727" s="454"/>
      <c r="AL727" s="456">
        <f>IF(V726="賃金で算定","賃金で算定",IF(OR(V727=0,$F734="",AV726=""),0,IF(AW726="昔",VLOOKUP($F734,労務比率,AX726,FALSE),IF(AW726="上",VLOOKUP($F734,労務比率,AX726,FALSE),IF(AW726="中",VLOOKUP($F734,労務比率,AX726,FALSE),VLOOKUP($F734,労務比率,AX726,FALSE))))))</f>
        <v>0</v>
      </c>
      <c r="AM727" s="457"/>
      <c r="AN727" s="422">
        <f>IF(V726="賃金で算定",0,INT(AH727*AL727/100))</f>
        <v>0</v>
      </c>
      <c r="AO727" s="423"/>
      <c r="AP727" s="423"/>
      <c r="AQ727" s="423"/>
      <c r="AR727" s="423"/>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x14ac:dyDescent="0.15">
      <c r="B728" s="460"/>
      <c r="C728" s="461"/>
      <c r="D728" s="461"/>
      <c r="E728" s="461"/>
      <c r="F728" s="461"/>
      <c r="G728" s="461"/>
      <c r="H728" s="461"/>
      <c r="I728" s="462"/>
      <c r="J728" s="460"/>
      <c r="K728" s="461"/>
      <c r="L728" s="461"/>
      <c r="M728" s="461"/>
      <c r="N728" s="466"/>
      <c r="O728" s="395"/>
      <c r="P728" s="398" t="s">
        <v>48</v>
      </c>
      <c r="Q728" s="393"/>
      <c r="R728" s="386" t="s">
        <v>49</v>
      </c>
      <c r="S728" s="199"/>
      <c r="T728" s="468" t="s">
        <v>50</v>
      </c>
      <c r="U728" s="469"/>
      <c r="V728" s="473"/>
      <c r="W728" s="474"/>
      <c r="X728" s="474"/>
      <c r="Y728" s="79"/>
      <c r="Z728" s="43"/>
      <c r="AA728" s="44"/>
      <c r="AB728" s="44"/>
      <c r="AC728" s="45"/>
      <c r="AD728" s="43"/>
      <c r="AE728" s="44"/>
      <c r="AF728" s="44"/>
      <c r="AG728" s="50"/>
      <c r="AH728" s="450">
        <f>IF(V728="賃金で算定",V729+Z729-AD729,0)</f>
        <v>0</v>
      </c>
      <c r="AI728" s="451"/>
      <c r="AJ728" s="451"/>
      <c r="AK728" s="452"/>
      <c r="AL728" s="70"/>
      <c r="AM728" s="71"/>
      <c r="AN728" s="424"/>
      <c r="AO728" s="425"/>
      <c r="AP728" s="425"/>
      <c r="AQ728" s="425"/>
      <c r="AR728" s="425"/>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x14ac:dyDescent="0.15">
      <c r="B729" s="463"/>
      <c r="C729" s="464"/>
      <c r="D729" s="464"/>
      <c r="E729" s="464"/>
      <c r="F729" s="464"/>
      <c r="G729" s="464"/>
      <c r="H729" s="464"/>
      <c r="I729" s="465"/>
      <c r="J729" s="463"/>
      <c r="K729" s="464"/>
      <c r="L729" s="464"/>
      <c r="M729" s="464"/>
      <c r="N729" s="467"/>
      <c r="O729" s="396"/>
      <c r="P729" s="399" t="s">
        <v>48</v>
      </c>
      <c r="Q729" s="394"/>
      <c r="R729" s="387" t="s">
        <v>49</v>
      </c>
      <c r="S729" s="202"/>
      <c r="T729" s="470" t="s">
        <v>51</v>
      </c>
      <c r="U729" s="471"/>
      <c r="V729" s="493"/>
      <c r="W729" s="494"/>
      <c r="X729" s="494"/>
      <c r="Y729" s="495"/>
      <c r="Z729" s="493"/>
      <c r="AA729" s="494"/>
      <c r="AB729" s="494"/>
      <c r="AC729" s="494"/>
      <c r="AD729" s="493">
        <v>0</v>
      </c>
      <c r="AE729" s="494"/>
      <c r="AF729" s="494"/>
      <c r="AG729" s="495"/>
      <c r="AH729" s="453">
        <f>IF(V728="賃金で算定",0,V729+Z729-AD729)</f>
        <v>0</v>
      </c>
      <c r="AI729" s="453"/>
      <c r="AJ729" s="453"/>
      <c r="AK729" s="454"/>
      <c r="AL729" s="456">
        <f>IF(V728="賃金で算定","賃金で算定",IF(OR(V729=0,$F734="",AV728=""),0,IF(AW728="昔",VLOOKUP($F734,労務比率,AX728,FALSE),IF(AW728="上",VLOOKUP($F734,労務比率,AX728,FALSE),IF(AW728="中",VLOOKUP($F734,労務比率,AX728,FALSE),VLOOKUP($F734,労務比率,AX728,FALSE))))))</f>
        <v>0</v>
      </c>
      <c r="AM729" s="457"/>
      <c r="AN729" s="422">
        <f>IF(V728="賃金で算定",0,INT(AH729*AL729/100))</f>
        <v>0</v>
      </c>
      <c r="AO729" s="423"/>
      <c r="AP729" s="423"/>
      <c r="AQ729" s="423"/>
      <c r="AR729" s="423"/>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x14ac:dyDescent="0.15">
      <c r="B730" s="460"/>
      <c r="C730" s="461"/>
      <c r="D730" s="461"/>
      <c r="E730" s="461"/>
      <c r="F730" s="461"/>
      <c r="G730" s="461"/>
      <c r="H730" s="461"/>
      <c r="I730" s="462"/>
      <c r="J730" s="460"/>
      <c r="K730" s="461"/>
      <c r="L730" s="461"/>
      <c r="M730" s="461"/>
      <c r="N730" s="466"/>
      <c r="O730" s="395"/>
      <c r="P730" s="398" t="s">
        <v>48</v>
      </c>
      <c r="Q730" s="393"/>
      <c r="R730" s="386" t="s">
        <v>49</v>
      </c>
      <c r="S730" s="199"/>
      <c r="T730" s="468" t="s">
        <v>50</v>
      </c>
      <c r="U730" s="469"/>
      <c r="V730" s="473"/>
      <c r="W730" s="474"/>
      <c r="X730" s="474"/>
      <c r="Y730" s="79"/>
      <c r="Z730" s="43"/>
      <c r="AA730" s="44"/>
      <c r="AB730" s="44"/>
      <c r="AC730" s="45"/>
      <c r="AD730" s="43"/>
      <c r="AE730" s="44"/>
      <c r="AF730" s="44"/>
      <c r="AG730" s="50"/>
      <c r="AH730" s="450">
        <f>IF(V730="賃金で算定",V731+Z731-AD731,0)</f>
        <v>0</v>
      </c>
      <c r="AI730" s="451"/>
      <c r="AJ730" s="451"/>
      <c r="AK730" s="452"/>
      <c r="AL730" s="70"/>
      <c r="AM730" s="71"/>
      <c r="AN730" s="424"/>
      <c r="AO730" s="425"/>
      <c r="AP730" s="425"/>
      <c r="AQ730" s="425"/>
      <c r="AR730" s="425"/>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x14ac:dyDescent="0.15">
      <c r="B731" s="463"/>
      <c r="C731" s="464"/>
      <c r="D731" s="464"/>
      <c r="E731" s="464"/>
      <c r="F731" s="464"/>
      <c r="G731" s="464"/>
      <c r="H731" s="464"/>
      <c r="I731" s="465"/>
      <c r="J731" s="463"/>
      <c r="K731" s="464"/>
      <c r="L731" s="464"/>
      <c r="M731" s="464"/>
      <c r="N731" s="467"/>
      <c r="O731" s="396"/>
      <c r="P731" s="399" t="s">
        <v>48</v>
      </c>
      <c r="Q731" s="394"/>
      <c r="R731" s="387" t="s">
        <v>49</v>
      </c>
      <c r="S731" s="202"/>
      <c r="T731" s="470" t="s">
        <v>51</v>
      </c>
      <c r="U731" s="471"/>
      <c r="V731" s="493"/>
      <c r="W731" s="494"/>
      <c r="X731" s="494"/>
      <c r="Y731" s="495"/>
      <c r="Z731" s="493"/>
      <c r="AA731" s="494"/>
      <c r="AB731" s="494"/>
      <c r="AC731" s="494"/>
      <c r="AD731" s="493">
        <v>0</v>
      </c>
      <c r="AE731" s="494"/>
      <c r="AF731" s="494"/>
      <c r="AG731" s="495"/>
      <c r="AH731" s="453">
        <f>IF(V730="賃金で算定",0,V731+Z731-AD731)</f>
        <v>0</v>
      </c>
      <c r="AI731" s="453"/>
      <c r="AJ731" s="453"/>
      <c r="AK731" s="454"/>
      <c r="AL731" s="456">
        <f>IF(V730="賃金で算定","賃金で算定",IF(OR(V731=0,$F734="",AV730=""),0,IF(AW730="昔",VLOOKUP($F734,労務比率,AX730,FALSE),IF(AW730="上",VLOOKUP($F734,労務比率,AX730,FALSE),IF(AW730="中",VLOOKUP($F734,労務比率,AX730,FALSE),VLOOKUP($F734,労務比率,AX730,FALSE))))))</f>
        <v>0</v>
      </c>
      <c r="AM731" s="457"/>
      <c r="AN731" s="422">
        <f>IF(V730="賃金で算定",0,INT(AH731*AL731/100))</f>
        <v>0</v>
      </c>
      <c r="AO731" s="423"/>
      <c r="AP731" s="423"/>
      <c r="AQ731" s="423"/>
      <c r="AR731" s="423"/>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x14ac:dyDescent="0.15">
      <c r="B732" s="460"/>
      <c r="C732" s="461"/>
      <c r="D732" s="461"/>
      <c r="E732" s="461"/>
      <c r="F732" s="461"/>
      <c r="G732" s="461"/>
      <c r="H732" s="461"/>
      <c r="I732" s="462"/>
      <c r="J732" s="460"/>
      <c r="K732" s="461"/>
      <c r="L732" s="461"/>
      <c r="M732" s="461"/>
      <c r="N732" s="466"/>
      <c r="O732" s="395"/>
      <c r="P732" s="398" t="s">
        <v>48</v>
      </c>
      <c r="Q732" s="393"/>
      <c r="R732" s="386" t="s">
        <v>49</v>
      </c>
      <c r="S732" s="199"/>
      <c r="T732" s="468" t="s">
        <v>50</v>
      </c>
      <c r="U732" s="469"/>
      <c r="V732" s="473"/>
      <c r="W732" s="474"/>
      <c r="X732" s="474"/>
      <c r="Y732" s="79"/>
      <c r="Z732" s="43"/>
      <c r="AA732" s="44"/>
      <c r="AB732" s="44"/>
      <c r="AC732" s="45"/>
      <c r="AD732" s="43"/>
      <c r="AE732" s="44"/>
      <c r="AF732" s="44"/>
      <c r="AG732" s="50"/>
      <c r="AH732" s="450">
        <f>IF(V732="賃金で算定",V733+Z733-AD733,0)</f>
        <v>0</v>
      </c>
      <c r="AI732" s="451"/>
      <c r="AJ732" s="451"/>
      <c r="AK732" s="452"/>
      <c r="AL732" s="70"/>
      <c r="AM732" s="71"/>
      <c r="AN732" s="424"/>
      <c r="AO732" s="425"/>
      <c r="AP732" s="425"/>
      <c r="AQ732" s="425"/>
      <c r="AR732" s="425"/>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x14ac:dyDescent="0.15">
      <c r="B733" s="463"/>
      <c r="C733" s="464"/>
      <c r="D733" s="464"/>
      <c r="E733" s="464"/>
      <c r="F733" s="464"/>
      <c r="G733" s="464"/>
      <c r="H733" s="464"/>
      <c r="I733" s="465"/>
      <c r="J733" s="463"/>
      <c r="K733" s="464"/>
      <c r="L733" s="464"/>
      <c r="M733" s="464"/>
      <c r="N733" s="467"/>
      <c r="O733" s="396"/>
      <c r="P733" s="397" t="s">
        <v>48</v>
      </c>
      <c r="Q733" s="394"/>
      <c r="R733" s="387" t="s">
        <v>49</v>
      </c>
      <c r="S733" s="202"/>
      <c r="T733" s="470" t="s">
        <v>51</v>
      </c>
      <c r="U733" s="471"/>
      <c r="V733" s="493"/>
      <c r="W733" s="494"/>
      <c r="X733" s="494"/>
      <c r="Y733" s="495"/>
      <c r="Z733" s="493"/>
      <c r="AA733" s="494"/>
      <c r="AB733" s="494"/>
      <c r="AC733" s="494"/>
      <c r="AD733" s="493">
        <v>0</v>
      </c>
      <c r="AE733" s="494"/>
      <c r="AF733" s="494"/>
      <c r="AG733" s="495"/>
      <c r="AH733" s="422">
        <f>IF(V732="賃金で算定",0,V733+Z733-AD733)</f>
        <v>0</v>
      </c>
      <c r="AI733" s="423"/>
      <c r="AJ733" s="423"/>
      <c r="AK733" s="472"/>
      <c r="AL733" s="456">
        <f>IF(V732="賃金で算定","賃金で算定",IF(OR(V733=0,$F734="",AV732=""),0,IF(AW732="昔",VLOOKUP($F734,労務比率,AX732,FALSE),IF(AW732="上",VLOOKUP($F734,労務比率,AX732,FALSE),IF(AW732="中",VLOOKUP($F734,労務比率,AX732,FALSE),VLOOKUP($F734,労務比率,AX732,FALSE))))))</f>
        <v>0</v>
      </c>
      <c r="AM733" s="457"/>
      <c r="AN733" s="422">
        <f>IF(V732="賃金で算定",0,INT(AH733*AL733/100))</f>
        <v>0</v>
      </c>
      <c r="AO733" s="423"/>
      <c r="AP733" s="423"/>
      <c r="AQ733" s="423"/>
      <c r="AR733" s="423"/>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x14ac:dyDescent="0.15">
      <c r="B734" s="475" t="s">
        <v>144</v>
      </c>
      <c r="C734" s="476"/>
      <c r="D734" s="476"/>
      <c r="E734" s="477"/>
      <c r="F734" s="484"/>
      <c r="G734" s="485"/>
      <c r="H734" s="485"/>
      <c r="I734" s="485"/>
      <c r="J734" s="485"/>
      <c r="K734" s="485"/>
      <c r="L734" s="485"/>
      <c r="M734" s="485"/>
      <c r="N734" s="486"/>
      <c r="O734" s="475" t="s">
        <v>52</v>
      </c>
      <c r="P734" s="476"/>
      <c r="Q734" s="476"/>
      <c r="R734" s="476"/>
      <c r="S734" s="476"/>
      <c r="T734" s="476"/>
      <c r="U734" s="477"/>
      <c r="V734" s="496">
        <f>AH734</f>
        <v>0</v>
      </c>
      <c r="W734" s="497"/>
      <c r="X734" s="497"/>
      <c r="Y734" s="498"/>
      <c r="Z734" s="324"/>
      <c r="AA734" s="325"/>
      <c r="AB734" s="325"/>
      <c r="AC734" s="45"/>
      <c r="AD734" s="324"/>
      <c r="AE734" s="325"/>
      <c r="AF734" s="325"/>
      <c r="AG734" s="45"/>
      <c r="AH734" s="450">
        <f>AH716+AH718+AH720+AH722+AH724+AH726+AH728+AH730+AH732</f>
        <v>0</v>
      </c>
      <c r="AI734" s="451"/>
      <c r="AJ734" s="451"/>
      <c r="AK734" s="452"/>
      <c r="AL734" s="72"/>
      <c r="AM734" s="73"/>
      <c r="AN734" s="450">
        <f>AN716+AN718+AN720+AN722+AN724+AN726+AN728+AN730+AN732</f>
        <v>0</v>
      </c>
      <c r="AO734" s="451"/>
      <c r="AP734" s="451"/>
      <c r="AQ734" s="451"/>
      <c r="AR734" s="451"/>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x14ac:dyDescent="0.15">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3"/>
      <c r="X735" s="453"/>
      <c r="Y735" s="454"/>
      <c r="Z735" s="561">
        <f>Z717+Z719+Z721+Z723+Z725+Z727+Z729+Z731+Z733</f>
        <v>0</v>
      </c>
      <c r="AA735" s="453"/>
      <c r="AB735" s="453"/>
      <c r="AC735" s="453"/>
      <c r="AD735" s="561">
        <f>AD717+AD719+AD721+AD723+AD725+AD727+AD729+AD731+AD733</f>
        <v>0</v>
      </c>
      <c r="AE735" s="453"/>
      <c r="AF735" s="453"/>
      <c r="AG735" s="453"/>
      <c r="AH735" s="561">
        <f>AY735</f>
        <v>0</v>
      </c>
      <c r="AI735" s="453"/>
      <c r="AJ735" s="453"/>
      <c r="AK735" s="453"/>
      <c r="AL735" s="331"/>
      <c r="AM735" s="332"/>
      <c r="AN735" s="561">
        <f>BB735</f>
        <v>0</v>
      </c>
      <c r="AO735" s="453"/>
      <c r="AP735" s="453"/>
      <c r="AQ735" s="453"/>
      <c r="AR735" s="453"/>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x14ac:dyDescent="0.15">
      <c r="B736" s="481"/>
      <c r="C736" s="482"/>
      <c r="D736" s="482"/>
      <c r="E736" s="483"/>
      <c r="F736" s="490"/>
      <c r="G736" s="491"/>
      <c r="H736" s="491"/>
      <c r="I736" s="491"/>
      <c r="J736" s="491"/>
      <c r="K736" s="491"/>
      <c r="L736" s="491"/>
      <c r="M736" s="491"/>
      <c r="N736" s="492"/>
      <c r="O736" s="481"/>
      <c r="P736" s="482"/>
      <c r="Q736" s="482"/>
      <c r="R736" s="482"/>
      <c r="S736" s="482"/>
      <c r="T736" s="482"/>
      <c r="U736" s="483"/>
      <c r="V736" s="422"/>
      <c r="W736" s="423"/>
      <c r="X736" s="423"/>
      <c r="Y736" s="472"/>
      <c r="Z736" s="422"/>
      <c r="AA736" s="423"/>
      <c r="AB736" s="423"/>
      <c r="AC736" s="423"/>
      <c r="AD736" s="422"/>
      <c r="AE736" s="423"/>
      <c r="AF736" s="423"/>
      <c r="AG736" s="423"/>
      <c r="AH736" s="422">
        <f>AZ736</f>
        <v>0</v>
      </c>
      <c r="AI736" s="423"/>
      <c r="AJ736" s="423"/>
      <c r="AK736" s="472"/>
      <c r="AL736" s="329"/>
      <c r="AM736" s="330"/>
      <c r="AN736" s="422">
        <f>BC736</f>
        <v>0</v>
      </c>
      <c r="AO736" s="423"/>
      <c r="AP736" s="423"/>
      <c r="AQ736" s="423"/>
      <c r="AR736" s="423"/>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x14ac:dyDescent="0.15">
      <c r="AD737" s="1" t="str">
        <f>IF(AND($F734="",$V734+$V735&gt;0),"事業の種類を選択してください。","")</f>
        <v/>
      </c>
      <c r="AE737" s="1"/>
      <c r="AF737" s="1"/>
      <c r="AG737" s="1"/>
      <c r="AH737" s="1"/>
      <c r="AI737" s="1"/>
      <c r="AJ737" s="1"/>
      <c r="AK737" s="1"/>
      <c r="AL737" s="1"/>
      <c r="AM737" s="1"/>
      <c r="AN737" s="441">
        <f>IF(AN734=0,0,AN734+IF(AN736=0,AN735,AN736))</f>
        <v>0</v>
      </c>
      <c r="AO737" s="441"/>
      <c r="AP737" s="441"/>
      <c r="AQ737" s="441"/>
      <c r="AR737" s="441"/>
      <c r="AS737" s="60"/>
      <c r="AT737" s="60"/>
      <c r="AU737" s="60"/>
      <c r="AW737" s="59"/>
      <c r="AX737" s="288"/>
      <c r="AY737" s="288"/>
      <c r="AZ737" s="288"/>
      <c r="BA737" s="288"/>
      <c r="BB737" s="288"/>
      <c r="BC737" s="288"/>
      <c r="BD737" s="240"/>
      <c r="BE737" s="240"/>
    </row>
    <row r="738" spans="2:57" s="36" customFormat="1" ht="31.5" customHeight="1" x14ac:dyDescent="0.15">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x14ac:dyDescent="0.15">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x14ac:dyDescent="0.15">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x14ac:dyDescent="0.15">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x14ac:dyDescent="0.15">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x14ac:dyDescent="0.15">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x14ac:dyDescent="0.15">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x14ac:dyDescent="0.15">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x14ac:dyDescent="0.15">
      <c r="L746" s="60"/>
      <c r="M746" s="64"/>
      <c r="N746" s="64"/>
      <c r="O746" s="64"/>
      <c r="P746" s="64"/>
      <c r="Q746" s="64"/>
      <c r="R746" s="64"/>
      <c r="S746" s="64"/>
      <c r="T746" s="65"/>
      <c r="U746" s="65"/>
      <c r="V746" s="65"/>
      <c r="W746" s="65"/>
      <c r="X746" s="65"/>
      <c r="Y746" s="65"/>
      <c r="Z746" s="65"/>
      <c r="AA746" s="64"/>
      <c r="AB746" s="64"/>
      <c r="AC746" s="64"/>
      <c r="AL746" s="63"/>
      <c r="AM746" s="407" t="s">
        <v>335</v>
      </c>
      <c r="AN746" s="408"/>
      <c r="AO746" s="408"/>
      <c r="AP746" s="409"/>
      <c r="AW746" s="59"/>
      <c r="AX746" s="288"/>
      <c r="AY746" s="288"/>
      <c r="AZ746" s="288"/>
      <c r="BA746" s="288"/>
      <c r="BB746" s="288"/>
      <c r="BC746" s="288"/>
      <c r="BD746" s="240"/>
      <c r="BE746" s="240"/>
    </row>
    <row r="747" spans="2:57" s="36" customFormat="1" ht="12.75" customHeight="1" x14ac:dyDescent="0.15">
      <c r="L747" s="60"/>
      <c r="M747" s="64"/>
      <c r="N747" s="64"/>
      <c r="O747" s="64"/>
      <c r="P747" s="64"/>
      <c r="Q747" s="64"/>
      <c r="R747" s="64"/>
      <c r="S747" s="64"/>
      <c r="T747" s="65"/>
      <c r="U747" s="65"/>
      <c r="V747" s="65"/>
      <c r="W747" s="65"/>
      <c r="X747" s="65"/>
      <c r="Y747" s="65"/>
      <c r="Z747" s="65"/>
      <c r="AA747" s="64"/>
      <c r="AB747" s="64"/>
      <c r="AC747" s="64"/>
      <c r="AL747" s="63"/>
      <c r="AM747" s="410"/>
      <c r="AN747" s="411"/>
      <c r="AO747" s="411"/>
      <c r="AP747" s="412"/>
      <c r="AW747" s="59"/>
      <c r="AX747" s="288"/>
      <c r="AY747" s="288"/>
      <c r="AZ747" s="288"/>
      <c r="BA747" s="288"/>
      <c r="BB747" s="288"/>
      <c r="BC747" s="288"/>
      <c r="BD747" s="240"/>
      <c r="BE747" s="240"/>
    </row>
    <row r="748" spans="2:57" s="36" customFormat="1" ht="12.75" customHeight="1" x14ac:dyDescent="0.15">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x14ac:dyDescent="0.15">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x14ac:dyDescent="0.15">
      <c r="B750" s="533" t="s">
        <v>2</v>
      </c>
      <c r="C750" s="534"/>
      <c r="D750" s="534"/>
      <c r="E750" s="534"/>
      <c r="F750" s="534"/>
      <c r="G750" s="534"/>
      <c r="H750" s="534"/>
      <c r="I750" s="534"/>
      <c r="J750" s="536" t="s">
        <v>10</v>
      </c>
      <c r="K750" s="536"/>
      <c r="L750" s="66" t="s">
        <v>3</v>
      </c>
      <c r="M750" s="536" t="s">
        <v>11</v>
      </c>
      <c r="N750" s="536"/>
      <c r="O750" s="537" t="s">
        <v>12</v>
      </c>
      <c r="P750" s="536"/>
      <c r="Q750" s="536"/>
      <c r="R750" s="536"/>
      <c r="S750" s="536"/>
      <c r="T750" s="536"/>
      <c r="U750" s="536" t="s">
        <v>13</v>
      </c>
      <c r="V750" s="536"/>
      <c r="W750" s="536"/>
      <c r="X750" s="60"/>
      <c r="Y750" s="60"/>
      <c r="Z750" s="60"/>
      <c r="AA750" s="60"/>
      <c r="AB750" s="60"/>
      <c r="AC750" s="60"/>
      <c r="AD750" s="37"/>
      <c r="AE750" s="37"/>
      <c r="AF750" s="37"/>
      <c r="AG750" s="37"/>
      <c r="AH750" s="37"/>
      <c r="AI750" s="37"/>
      <c r="AJ750" s="37"/>
      <c r="AK750" s="60"/>
      <c r="AL750" s="560">
        <f ca="1">$AL$9</f>
        <v>30</v>
      </c>
      <c r="AM750" s="414"/>
      <c r="AN750" s="670" t="s">
        <v>4</v>
      </c>
      <c r="AO750" s="670"/>
      <c r="AP750" s="414">
        <v>19</v>
      </c>
      <c r="AQ750" s="414"/>
      <c r="AR750" s="419" t="s">
        <v>5</v>
      </c>
      <c r="AS750" s="543"/>
      <c r="AT750" s="60"/>
      <c r="AU750" s="60"/>
      <c r="AW750" s="59"/>
      <c r="AX750" s="288"/>
      <c r="AY750" s="288"/>
      <c r="AZ750" s="288"/>
      <c r="BA750" s="288"/>
      <c r="BB750" s="288"/>
      <c r="BC750" s="288"/>
      <c r="BD750" s="240"/>
      <c r="BE750" s="240"/>
    </row>
    <row r="751" spans="2:57" s="36" customFormat="1" ht="13.5" customHeight="1" x14ac:dyDescent="0.15">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60"/>
      <c r="Y751" s="60"/>
      <c r="Z751" s="60"/>
      <c r="AA751" s="60"/>
      <c r="AB751" s="60"/>
      <c r="AC751" s="60"/>
      <c r="AD751" s="37"/>
      <c r="AE751" s="37"/>
      <c r="AF751" s="37"/>
      <c r="AG751" s="37"/>
      <c r="AH751" s="37"/>
      <c r="AI751" s="37"/>
      <c r="AJ751" s="37"/>
      <c r="AK751" s="60"/>
      <c r="AL751" s="415"/>
      <c r="AM751" s="416"/>
      <c r="AN751" s="671"/>
      <c r="AO751" s="671"/>
      <c r="AP751" s="416"/>
      <c r="AQ751" s="416"/>
      <c r="AR751" s="420"/>
      <c r="AS751" s="544"/>
      <c r="AT751" s="60"/>
      <c r="AU751" s="60"/>
      <c r="AW751" s="59"/>
      <c r="AX751" s="288"/>
      <c r="AY751" s="288"/>
      <c r="AZ751" s="288"/>
      <c r="BA751" s="288"/>
      <c r="BB751" s="288"/>
      <c r="BC751" s="288"/>
      <c r="BD751" s="240"/>
      <c r="BE751" s="240"/>
    </row>
    <row r="752" spans="2:57" s="36" customFormat="1" ht="9" customHeight="1" x14ac:dyDescent="0.15">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60"/>
      <c r="Y752" s="60"/>
      <c r="Z752" s="60"/>
      <c r="AA752" s="60"/>
      <c r="AB752" s="60"/>
      <c r="AC752" s="60"/>
      <c r="AD752" s="37"/>
      <c r="AE752" s="37"/>
      <c r="AF752" s="37"/>
      <c r="AG752" s="37"/>
      <c r="AH752" s="37"/>
      <c r="AI752" s="37"/>
      <c r="AJ752" s="37"/>
      <c r="AK752" s="60"/>
      <c r="AL752" s="417"/>
      <c r="AM752" s="418"/>
      <c r="AN752" s="672"/>
      <c r="AO752" s="672"/>
      <c r="AP752" s="418"/>
      <c r="AQ752" s="418"/>
      <c r="AR752" s="421"/>
      <c r="AS752" s="545"/>
      <c r="AT752" s="60"/>
      <c r="AU752" s="60"/>
      <c r="AW752" s="59"/>
      <c r="AX752" s="288"/>
      <c r="AY752" s="288"/>
      <c r="AZ752" s="288"/>
      <c r="BA752" s="288"/>
      <c r="BB752" s="288"/>
      <c r="BC752" s="288"/>
      <c r="BD752" s="240"/>
      <c r="BE752" s="240"/>
    </row>
    <row r="753" spans="2:65" s="36" customFormat="1" ht="6" customHeight="1" x14ac:dyDescent="0.15">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x14ac:dyDescent="0.15">
      <c r="B754" s="499" t="s">
        <v>54</v>
      </c>
      <c r="C754" s="500"/>
      <c r="D754" s="500"/>
      <c r="E754" s="500"/>
      <c r="F754" s="500"/>
      <c r="G754" s="500"/>
      <c r="H754" s="500"/>
      <c r="I754" s="501"/>
      <c r="J754" s="499" t="s">
        <v>6</v>
      </c>
      <c r="K754" s="500"/>
      <c r="L754" s="500"/>
      <c r="M754" s="500"/>
      <c r="N754" s="508"/>
      <c r="O754" s="511" t="s">
        <v>55</v>
      </c>
      <c r="P754" s="500"/>
      <c r="Q754" s="500"/>
      <c r="R754" s="500"/>
      <c r="S754" s="500"/>
      <c r="T754" s="500"/>
      <c r="U754" s="501"/>
      <c r="V754" s="67" t="s">
        <v>56</v>
      </c>
      <c r="W754" s="68"/>
      <c r="X754" s="68"/>
      <c r="Y754" s="514" t="s">
        <v>57</v>
      </c>
      <c r="Z754" s="514"/>
      <c r="AA754" s="514"/>
      <c r="AB754" s="514"/>
      <c r="AC754" s="514"/>
      <c r="AD754" s="514"/>
      <c r="AE754" s="514"/>
      <c r="AF754" s="514"/>
      <c r="AG754" s="514"/>
      <c r="AH754" s="514"/>
      <c r="AI754" s="68"/>
      <c r="AJ754" s="68"/>
      <c r="AK754" s="69"/>
      <c r="AL754" s="562" t="s">
        <v>285</v>
      </c>
      <c r="AM754" s="562"/>
      <c r="AN754" s="426" t="s">
        <v>34</v>
      </c>
      <c r="AO754" s="426"/>
      <c r="AP754" s="426"/>
      <c r="AQ754" s="426"/>
      <c r="AR754" s="426"/>
      <c r="AS754" s="427"/>
      <c r="AT754" s="60"/>
      <c r="AU754" s="60"/>
      <c r="AW754" s="59"/>
      <c r="AX754" s="288"/>
      <c r="AY754" s="288"/>
      <c r="AZ754" s="288"/>
      <c r="BA754" s="288"/>
      <c r="BB754" s="288"/>
      <c r="BC754" s="288"/>
      <c r="BD754" s="240"/>
      <c r="BE754" s="240"/>
    </row>
    <row r="755" spans="2:65" s="36" customFormat="1" ht="13.5" customHeight="1" x14ac:dyDescent="0.15">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9"/>
      <c r="X755" s="659"/>
      <c r="Y755" s="660"/>
      <c r="Z755" s="569" t="s">
        <v>16</v>
      </c>
      <c r="AA755" s="570"/>
      <c r="AB755" s="570"/>
      <c r="AC755" s="571"/>
      <c r="AD755" s="664" t="s">
        <v>17</v>
      </c>
      <c r="AE755" s="665"/>
      <c r="AF755" s="665"/>
      <c r="AG755" s="666"/>
      <c r="AH755" s="552" t="s">
        <v>145</v>
      </c>
      <c r="AI755" s="553"/>
      <c r="AJ755" s="553"/>
      <c r="AK755" s="554"/>
      <c r="AL755" s="558" t="s">
        <v>286</v>
      </c>
      <c r="AM755" s="558"/>
      <c r="AN755" s="428" t="s">
        <v>19</v>
      </c>
      <c r="AO755" s="429"/>
      <c r="AP755" s="429"/>
      <c r="AQ755" s="429"/>
      <c r="AR755" s="430"/>
      <c r="AS755" s="431"/>
      <c r="AT755" s="60"/>
      <c r="AU755" s="60"/>
      <c r="AW755" s="59"/>
      <c r="AX755" s="288"/>
      <c r="AY755" s="351" t="s">
        <v>312</v>
      </c>
      <c r="AZ755" s="351" t="s">
        <v>312</v>
      </c>
      <c r="BA755" s="351" t="s">
        <v>310</v>
      </c>
      <c r="BB755" s="432" t="s">
        <v>311</v>
      </c>
      <c r="BC755" s="433"/>
      <c r="BD755" s="240"/>
      <c r="BE755" s="240"/>
    </row>
    <row r="756" spans="2:65" s="36" customFormat="1" ht="13.5" customHeight="1" x14ac:dyDescent="0.15">
      <c r="B756" s="505"/>
      <c r="C756" s="506"/>
      <c r="D756" s="506"/>
      <c r="E756" s="506"/>
      <c r="F756" s="506"/>
      <c r="G756" s="506"/>
      <c r="H756" s="506"/>
      <c r="I756" s="507"/>
      <c r="J756" s="505"/>
      <c r="K756" s="506"/>
      <c r="L756" s="506"/>
      <c r="M756" s="506"/>
      <c r="N756" s="510"/>
      <c r="O756" s="513"/>
      <c r="P756" s="506"/>
      <c r="Q756" s="506"/>
      <c r="R756" s="506"/>
      <c r="S756" s="506"/>
      <c r="T756" s="506"/>
      <c r="U756" s="507"/>
      <c r="V756" s="661"/>
      <c r="W756" s="662"/>
      <c r="X756" s="662"/>
      <c r="Y756" s="663"/>
      <c r="Z756" s="572"/>
      <c r="AA756" s="573"/>
      <c r="AB756" s="573"/>
      <c r="AC756" s="574"/>
      <c r="AD756" s="667"/>
      <c r="AE756" s="668"/>
      <c r="AF756" s="668"/>
      <c r="AG756" s="669"/>
      <c r="AH756" s="555"/>
      <c r="AI756" s="556"/>
      <c r="AJ756" s="556"/>
      <c r="AK756" s="557"/>
      <c r="AL756" s="559"/>
      <c r="AM756" s="559"/>
      <c r="AN756" s="458"/>
      <c r="AO756" s="458"/>
      <c r="AP756" s="458"/>
      <c r="AQ756" s="458"/>
      <c r="AR756" s="458"/>
      <c r="AS756" s="459"/>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x14ac:dyDescent="0.15">
      <c r="B757" s="460"/>
      <c r="C757" s="461"/>
      <c r="D757" s="461"/>
      <c r="E757" s="461"/>
      <c r="F757" s="461"/>
      <c r="G757" s="461"/>
      <c r="H757" s="461"/>
      <c r="I757" s="462"/>
      <c r="J757" s="460"/>
      <c r="K757" s="461"/>
      <c r="L757" s="461"/>
      <c r="M757" s="461"/>
      <c r="N757" s="466"/>
      <c r="O757" s="395"/>
      <c r="P757" s="398" t="s">
        <v>0</v>
      </c>
      <c r="Q757" s="393"/>
      <c r="R757" s="386" t="s">
        <v>1</v>
      </c>
      <c r="S757" s="199"/>
      <c r="T757" s="468" t="s">
        <v>60</v>
      </c>
      <c r="U757" s="469"/>
      <c r="V757" s="473"/>
      <c r="W757" s="474"/>
      <c r="X757" s="474"/>
      <c r="Y757" s="78" t="s">
        <v>8</v>
      </c>
      <c r="Z757" s="47"/>
      <c r="AA757" s="48"/>
      <c r="AB757" s="48"/>
      <c r="AC757" s="46" t="s">
        <v>8</v>
      </c>
      <c r="AD757" s="47"/>
      <c r="AE757" s="48"/>
      <c r="AF757" s="48"/>
      <c r="AG757" s="49" t="s">
        <v>8</v>
      </c>
      <c r="AH757" s="450">
        <f>IF(V757="賃金で算定",V758+Z758-AD758,0)</f>
        <v>0</v>
      </c>
      <c r="AI757" s="451"/>
      <c r="AJ757" s="451"/>
      <c r="AK757" s="452"/>
      <c r="AL757" s="70"/>
      <c r="AM757" s="71"/>
      <c r="AN757" s="424"/>
      <c r="AO757" s="425"/>
      <c r="AP757" s="425"/>
      <c r="AQ757" s="425"/>
      <c r="AR757" s="42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x14ac:dyDescent="0.15">
      <c r="B758" s="463"/>
      <c r="C758" s="464"/>
      <c r="D758" s="464"/>
      <c r="E758" s="464"/>
      <c r="F758" s="464"/>
      <c r="G758" s="464"/>
      <c r="H758" s="464"/>
      <c r="I758" s="465"/>
      <c r="J758" s="463"/>
      <c r="K758" s="464"/>
      <c r="L758" s="464"/>
      <c r="M758" s="464"/>
      <c r="N758" s="467"/>
      <c r="O758" s="396"/>
      <c r="P758" s="392" t="s">
        <v>0</v>
      </c>
      <c r="Q758" s="394"/>
      <c r="R758" s="37" t="s">
        <v>1</v>
      </c>
      <c r="S758" s="202"/>
      <c r="T758" s="470" t="s">
        <v>61</v>
      </c>
      <c r="U758" s="471"/>
      <c r="V758" s="493"/>
      <c r="W758" s="494"/>
      <c r="X758" s="494"/>
      <c r="Y758" s="495"/>
      <c r="Z758" s="521"/>
      <c r="AA758" s="522"/>
      <c r="AB758" s="522"/>
      <c r="AC758" s="522"/>
      <c r="AD758" s="493">
        <v>0</v>
      </c>
      <c r="AE758" s="494"/>
      <c r="AF758" s="494"/>
      <c r="AG758" s="495"/>
      <c r="AH758" s="453">
        <f>IF(V757="賃金で算定",0,V758+Z758-AD758)</f>
        <v>0</v>
      </c>
      <c r="AI758" s="453"/>
      <c r="AJ758" s="453"/>
      <c r="AK758" s="454"/>
      <c r="AL758" s="456">
        <f>IF(V757="賃金で算定","賃金で算定",IF(OR(V758=0,$F775="",AV757=""),0,IF(AW757="昔",VLOOKUP($F775,労務比率,AX757,FALSE),IF(AW757="上",VLOOKUP($F775,労務比率,AX757,FALSE),IF(AW757="中",VLOOKUP($F775,労務比率,AX757,FALSE),VLOOKUP($F775,労務比率,AX757,FALSE))))))</f>
        <v>0</v>
      </c>
      <c r="AM758" s="457"/>
      <c r="AN758" s="422">
        <f>IF(V757="賃金で算定",0,INT(AH758*AL758/100))</f>
        <v>0</v>
      </c>
      <c r="AO758" s="423"/>
      <c r="AP758" s="423"/>
      <c r="AQ758" s="423"/>
      <c r="AR758" s="423"/>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x14ac:dyDescent="0.15">
      <c r="B759" s="460"/>
      <c r="C759" s="461"/>
      <c r="D759" s="461"/>
      <c r="E759" s="461"/>
      <c r="F759" s="461"/>
      <c r="G759" s="461"/>
      <c r="H759" s="461"/>
      <c r="I759" s="462"/>
      <c r="J759" s="460"/>
      <c r="K759" s="461"/>
      <c r="L759" s="461"/>
      <c r="M759" s="461"/>
      <c r="N759" s="466"/>
      <c r="O759" s="395"/>
      <c r="P759" s="398" t="s">
        <v>48</v>
      </c>
      <c r="Q759" s="393"/>
      <c r="R759" s="386" t="s">
        <v>49</v>
      </c>
      <c r="S759" s="199"/>
      <c r="T759" s="468" t="s">
        <v>50</v>
      </c>
      <c r="U759" s="469"/>
      <c r="V759" s="473"/>
      <c r="W759" s="474"/>
      <c r="X759" s="474"/>
      <c r="Y759" s="79"/>
      <c r="Z759" s="43"/>
      <c r="AA759" s="44"/>
      <c r="AB759" s="44"/>
      <c r="AC759" s="45"/>
      <c r="AD759" s="43"/>
      <c r="AE759" s="44"/>
      <c r="AF759" s="44"/>
      <c r="AG759" s="50"/>
      <c r="AH759" s="450">
        <f>IF(V759="賃金で算定",V760+Z760-AD760,0)</f>
        <v>0</v>
      </c>
      <c r="AI759" s="451"/>
      <c r="AJ759" s="451"/>
      <c r="AK759" s="452"/>
      <c r="AL759" s="70"/>
      <c r="AM759" s="71"/>
      <c r="AN759" s="424"/>
      <c r="AO759" s="425"/>
      <c r="AP759" s="425"/>
      <c r="AQ759" s="425"/>
      <c r="AR759" s="425"/>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x14ac:dyDescent="0.15">
      <c r="B760" s="463"/>
      <c r="C760" s="464"/>
      <c r="D760" s="464"/>
      <c r="E760" s="464"/>
      <c r="F760" s="464"/>
      <c r="G760" s="464"/>
      <c r="H760" s="464"/>
      <c r="I760" s="465"/>
      <c r="J760" s="463"/>
      <c r="K760" s="464"/>
      <c r="L760" s="464"/>
      <c r="M760" s="464"/>
      <c r="N760" s="467"/>
      <c r="O760" s="396"/>
      <c r="P760" s="399" t="s">
        <v>48</v>
      </c>
      <c r="Q760" s="394"/>
      <c r="R760" s="387" t="s">
        <v>49</v>
      </c>
      <c r="S760" s="202"/>
      <c r="T760" s="470" t="s">
        <v>51</v>
      </c>
      <c r="U760" s="471"/>
      <c r="V760" s="493"/>
      <c r="W760" s="494"/>
      <c r="X760" s="494"/>
      <c r="Y760" s="495"/>
      <c r="Z760" s="521"/>
      <c r="AA760" s="522"/>
      <c r="AB760" s="522"/>
      <c r="AC760" s="522"/>
      <c r="AD760" s="493">
        <v>0</v>
      </c>
      <c r="AE760" s="494"/>
      <c r="AF760" s="494"/>
      <c r="AG760" s="495"/>
      <c r="AH760" s="453">
        <f>IF(V759="賃金で算定",0,V760+Z760-AD760)</f>
        <v>0</v>
      </c>
      <c r="AI760" s="453"/>
      <c r="AJ760" s="453"/>
      <c r="AK760" s="454"/>
      <c r="AL760" s="456">
        <f>IF(V759="賃金で算定","賃金で算定",IF(OR(V760=0,$F775="",AV759=""),0,IF(AW759="昔",VLOOKUP($F775,労務比率,AX759,FALSE),IF(AW759="上",VLOOKUP($F775,労務比率,AX759,FALSE),IF(AW759="中",VLOOKUP($F775,労務比率,AX759,FALSE),VLOOKUP($F775,労務比率,AX759,FALSE))))))</f>
        <v>0</v>
      </c>
      <c r="AM760" s="457"/>
      <c r="AN760" s="422">
        <f>IF(V759="賃金で算定",0,INT(AH760*AL760/100))</f>
        <v>0</v>
      </c>
      <c r="AO760" s="423"/>
      <c r="AP760" s="423"/>
      <c r="AQ760" s="423"/>
      <c r="AR760" s="423"/>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x14ac:dyDescent="0.15">
      <c r="B761" s="460"/>
      <c r="C761" s="461"/>
      <c r="D761" s="461"/>
      <c r="E761" s="461"/>
      <c r="F761" s="461"/>
      <c r="G761" s="461"/>
      <c r="H761" s="461"/>
      <c r="I761" s="462"/>
      <c r="J761" s="460"/>
      <c r="K761" s="461"/>
      <c r="L761" s="461"/>
      <c r="M761" s="461"/>
      <c r="N761" s="466"/>
      <c r="O761" s="395"/>
      <c r="P761" s="398" t="s">
        <v>48</v>
      </c>
      <c r="Q761" s="393"/>
      <c r="R761" s="386" t="s">
        <v>49</v>
      </c>
      <c r="S761" s="199"/>
      <c r="T761" s="468" t="s">
        <v>50</v>
      </c>
      <c r="U761" s="469"/>
      <c r="V761" s="473"/>
      <c r="W761" s="474"/>
      <c r="X761" s="474"/>
      <c r="Y761" s="79"/>
      <c r="Z761" s="43"/>
      <c r="AA761" s="44"/>
      <c r="AB761" s="44"/>
      <c r="AC761" s="45"/>
      <c r="AD761" s="43"/>
      <c r="AE761" s="44"/>
      <c r="AF761" s="44"/>
      <c r="AG761" s="50"/>
      <c r="AH761" s="450">
        <f>IF(V761="賃金で算定",V762+Z762-AD762,0)</f>
        <v>0</v>
      </c>
      <c r="AI761" s="451"/>
      <c r="AJ761" s="451"/>
      <c r="AK761" s="452"/>
      <c r="AL761" s="70"/>
      <c r="AM761" s="71"/>
      <c r="AN761" s="424"/>
      <c r="AO761" s="425"/>
      <c r="AP761" s="425"/>
      <c r="AQ761" s="425"/>
      <c r="AR761" s="425"/>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x14ac:dyDescent="0.15">
      <c r="B762" s="463"/>
      <c r="C762" s="464"/>
      <c r="D762" s="464"/>
      <c r="E762" s="464"/>
      <c r="F762" s="464"/>
      <c r="G762" s="464"/>
      <c r="H762" s="464"/>
      <c r="I762" s="465"/>
      <c r="J762" s="463"/>
      <c r="K762" s="464"/>
      <c r="L762" s="464"/>
      <c r="M762" s="464"/>
      <c r="N762" s="467"/>
      <c r="O762" s="396"/>
      <c r="P762" s="399" t="s">
        <v>48</v>
      </c>
      <c r="Q762" s="394"/>
      <c r="R762" s="387" t="s">
        <v>49</v>
      </c>
      <c r="S762" s="202"/>
      <c r="T762" s="470" t="s">
        <v>51</v>
      </c>
      <c r="U762" s="471"/>
      <c r="V762" s="493"/>
      <c r="W762" s="494"/>
      <c r="X762" s="494"/>
      <c r="Y762" s="495"/>
      <c r="Z762" s="493"/>
      <c r="AA762" s="494"/>
      <c r="AB762" s="494"/>
      <c r="AC762" s="494"/>
      <c r="AD762" s="493">
        <v>0</v>
      </c>
      <c r="AE762" s="494"/>
      <c r="AF762" s="494"/>
      <c r="AG762" s="495"/>
      <c r="AH762" s="453">
        <f>IF(V761="賃金で算定",0,V762+Z762-AD762)</f>
        <v>0</v>
      </c>
      <c r="AI762" s="453"/>
      <c r="AJ762" s="453"/>
      <c r="AK762" s="454"/>
      <c r="AL762" s="456">
        <f>IF(V761="賃金で算定","賃金で算定",IF(OR(V762=0,$F775="",AV761=""),0,IF(AW761="昔",VLOOKUP($F775,労務比率,AX761,FALSE),IF(AW761="上",VLOOKUP($F775,労務比率,AX761,FALSE),IF(AW761="中",VLOOKUP($F775,労務比率,AX761,FALSE),VLOOKUP($F775,労務比率,AX761,FALSE))))))</f>
        <v>0</v>
      </c>
      <c r="AM762" s="457"/>
      <c r="AN762" s="422">
        <f>IF(V761="賃金で算定",0,INT(AH762*AL762/100))</f>
        <v>0</v>
      </c>
      <c r="AO762" s="423"/>
      <c r="AP762" s="423"/>
      <c r="AQ762" s="423"/>
      <c r="AR762" s="423"/>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x14ac:dyDescent="0.15">
      <c r="B763" s="460"/>
      <c r="C763" s="461"/>
      <c r="D763" s="461"/>
      <c r="E763" s="461"/>
      <c r="F763" s="461"/>
      <c r="G763" s="461"/>
      <c r="H763" s="461"/>
      <c r="I763" s="462"/>
      <c r="J763" s="460"/>
      <c r="K763" s="461"/>
      <c r="L763" s="461"/>
      <c r="M763" s="461"/>
      <c r="N763" s="466"/>
      <c r="O763" s="395"/>
      <c r="P763" s="398" t="s">
        <v>48</v>
      </c>
      <c r="Q763" s="393"/>
      <c r="R763" s="386" t="s">
        <v>49</v>
      </c>
      <c r="S763" s="199"/>
      <c r="T763" s="468" t="s">
        <v>50</v>
      </c>
      <c r="U763" s="469"/>
      <c r="V763" s="473"/>
      <c r="W763" s="474"/>
      <c r="X763" s="474"/>
      <c r="Y763" s="80"/>
      <c r="Z763" s="39"/>
      <c r="AA763" s="40"/>
      <c r="AB763" s="40"/>
      <c r="AC763" s="51"/>
      <c r="AD763" s="39"/>
      <c r="AE763" s="40"/>
      <c r="AF763" s="40"/>
      <c r="AG763" s="52"/>
      <c r="AH763" s="450">
        <f>IF(V763="賃金で算定",V764+Z764-AD764,0)</f>
        <v>0</v>
      </c>
      <c r="AI763" s="451"/>
      <c r="AJ763" s="451"/>
      <c r="AK763" s="452"/>
      <c r="AL763" s="70"/>
      <c r="AM763" s="71"/>
      <c r="AN763" s="424"/>
      <c r="AO763" s="425"/>
      <c r="AP763" s="425"/>
      <c r="AQ763" s="425"/>
      <c r="AR763" s="425"/>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x14ac:dyDescent="0.15">
      <c r="B764" s="463"/>
      <c r="C764" s="464"/>
      <c r="D764" s="464"/>
      <c r="E764" s="464"/>
      <c r="F764" s="464"/>
      <c r="G764" s="464"/>
      <c r="H764" s="464"/>
      <c r="I764" s="465"/>
      <c r="J764" s="463"/>
      <c r="K764" s="464"/>
      <c r="L764" s="464"/>
      <c r="M764" s="464"/>
      <c r="N764" s="467"/>
      <c r="O764" s="396"/>
      <c r="P764" s="399" t="s">
        <v>48</v>
      </c>
      <c r="Q764" s="394"/>
      <c r="R764" s="387" t="s">
        <v>49</v>
      </c>
      <c r="S764" s="202"/>
      <c r="T764" s="470" t="s">
        <v>51</v>
      </c>
      <c r="U764" s="471"/>
      <c r="V764" s="493"/>
      <c r="W764" s="494"/>
      <c r="X764" s="494"/>
      <c r="Y764" s="495"/>
      <c r="Z764" s="521"/>
      <c r="AA764" s="522"/>
      <c r="AB764" s="522"/>
      <c r="AC764" s="522"/>
      <c r="AD764" s="493">
        <v>0</v>
      </c>
      <c r="AE764" s="494"/>
      <c r="AF764" s="494"/>
      <c r="AG764" s="495"/>
      <c r="AH764" s="453">
        <f>IF(V763="賃金で算定",0,V764+Z764-AD764)</f>
        <v>0</v>
      </c>
      <c r="AI764" s="453"/>
      <c r="AJ764" s="453"/>
      <c r="AK764" s="454"/>
      <c r="AL764" s="456">
        <f>IF(V763="賃金で算定","賃金で算定",IF(OR(V764=0,$F775="",AV763=""),0,IF(AW763="昔",VLOOKUP($F775,労務比率,AX763,FALSE),IF(AW763="上",VLOOKUP($F775,労務比率,AX763,FALSE),IF(AW763="中",VLOOKUP($F775,労務比率,AX763,FALSE),VLOOKUP($F775,労務比率,AX763,FALSE))))))</f>
        <v>0</v>
      </c>
      <c r="AM764" s="457"/>
      <c r="AN764" s="422">
        <f>IF(V763="賃金で算定",0,INT(AH764*AL764/100))</f>
        <v>0</v>
      </c>
      <c r="AO764" s="423"/>
      <c r="AP764" s="423"/>
      <c r="AQ764" s="423"/>
      <c r="AR764" s="423"/>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x14ac:dyDescent="0.15">
      <c r="B765" s="460"/>
      <c r="C765" s="461"/>
      <c r="D765" s="461"/>
      <c r="E765" s="461"/>
      <c r="F765" s="461"/>
      <c r="G765" s="461"/>
      <c r="H765" s="461"/>
      <c r="I765" s="462"/>
      <c r="J765" s="460"/>
      <c r="K765" s="461"/>
      <c r="L765" s="461"/>
      <c r="M765" s="461"/>
      <c r="N765" s="466"/>
      <c r="O765" s="395"/>
      <c r="P765" s="398" t="s">
        <v>48</v>
      </c>
      <c r="Q765" s="393"/>
      <c r="R765" s="386" t="s">
        <v>49</v>
      </c>
      <c r="S765" s="199"/>
      <c r="T765" s="468" t="s">
        <v>50</v>
      </c>
      <c r="U765" s="469"/>
      <c r="V765" s="473"/>
      <c r="W765" s="474"/>
      <c r="X765" s="474"/>
      <c r="Y765" s="79"/>
      <c r="Z765" s="43"/>
      <c r="AA765" s="44"/>
      <c r="AB765" s="44"/>
      <c r="AC765" s="45"/>
      <c r="AD765" s="43"/>
      <c r="AE765" s="44"/>
      <c r="AF765" s="44"/>
      <c r="AG765" s="50"/>
      <c r="AH765" s="450">
        <f>IF(V765="賃金で算定",V766+Z766-AD766,0)</f>
        <v>0</v>
      </c>
      <c r="AI765" s="451"/>
      <c r="AJ765" s="451"/>
      <c r="AK765" s="452"/>
      <c r="AL765" s="70"/>
      <c r="AM765" s="71"/>
      <c r="AN765" s="424"/>
      <c r="AO765" s="425"/>
      <c r="AP765" s="425"/>
      <c r="AQ765" s="425"/>
      <c r="AR765" s="425"/>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x14ac:dyDescent="0.15">
      <c r="B766" s="463"/>
      <c r="C766" s="464"/>
      <c r="D766" s="464"/>
      <c r="E766" s="464"/>
      <c r="F766" s="464"/>
      <c r="G766" s="464"/>
      <c r="H766" s="464"/>
      <c r="I766" s="465"/>
      <c r="J766" s="463"/>
      <c r="K766" s="464"/>
      <c r="L766" s="464"/>
      <c r="M766" s="464"/>
      <c r="N766" s="467"/>
      <c r="O766" s="396"/>
      <c r="P766" s="399" t="s">
        <v>48</v>
      </c>
      <c r="Q766" s="394"/>
      <c r="R766" s="387" t="s">
        <v>49</v>
      </c>
      <c r="S766" s="202"/>
      <c r="T766" s="470" t="s">
        <v>51</v>
      </c>
      <c r="U766" s="471"/>
      <c r="V766" s="493"/>
      <c r="W766" s="494"/>
      <c r="X766" s="494"/>
      <c r="Y766" s="495"/>
      <c r="Z766" s="493"/>
      <c r="AA766" s="494"/>
      <c r="AB766" s="494"/>
      <c r="AC766" s="494"/>
      <c r="AD766" s="493">
        <v>0</v>
      </c>
      <c r="AE766" s="494"/>
      <c r="AF766" s="494"/>
      <c r="AG766" s="495"/>
      <c r="AH766" s="453">
        <f>IF(V765="賃金で算定",0,V766+Z766-AD766)</f>
        <v>0</v>
      </c>
      <c r="AI766" s="453"/>
      <c r="AJ766" s="453"/>
      <c r="AK766" s="454"/>
      <c r="AL766" s="456">
        <f>IF(V765="賃金で算定","賃金で算定",IF(OR(V766=0,$F775="",AV765=""),0,IF(AW765="昔",VLOOKUP($F775,労務比率,AX765,FALSE),IF(AW765="上",VLOOKUP($F775,労務比率,AX765,FALSE),IF(AW765="中",VLOOKUP($F775,労務比率,AX765,FALSE),VLOOKUP($F775,労務比率,AX765,FALSE))))))</f>
        <v>0</v>
      </c>
      <c r="AM766" s="457"/>
      <c r="AN766" s="422">
        <f>IF(V765="賃金で算定",0,INT(AH766*AL766/100))</f>
        <v>0</v>
      </c>
      <c r="AO766" s="423"/>
      <c r="AP766" s="423"/>
      <c r="AQ766" s="423"/>
      <c r="AR766" s="423"/>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x14ac:dyDescent="0.15">
      <c r="B767" s="460"/>
      <c r="C767" s="461"/>
      <c r="D767" s="461"/>
      <c r="E767" s="461"/>
      <c r="F767" s="461"/>
      <c r="G767" s="461"/>
      <c r="H767" s="461"/>
      <c r="I767" s="462"/>
      <c r="J767" s="460"/>
      <c r="K767" s="461"/>
      <c r="L767" s="461"/>
      <c r="M767" s="461"/>
      <c r="N767" s="466"/>
      <c r="O767" s="395"/>
      <c r="P767" s="398" t="s">
        <v>48</v>
      </c>
      <c r="Q767" s="393"/>
      <c r="R767" s="386" t="s">
        <v>49</v>
      </c>
      <c r="S767" s="199"/>
      <c r="T767" s="468" t="s">
        <v>50</v>
      </c>
      <c r="U767" s="469"/>
      <c r="V767" s="473"/>
      <c r="W767" s="474"/>
      <c r="X767" s="474"/>
      <c r="Y767" s="79"/>
      <c r="Z767" s="43"/>
      <c r="AA767" s="44"/>
      <c r="AB767" s="44"/>
      <c r="AC767" s="45"/>
      <c r="AD767" s="43"/>
      <c r="AE767" s="44"/>
      <c r="AF767" s="44"/>
      <c r="AG767" s="50"/>
      <c r="AH767" s="450">
        <f>IF(V767="賃金で算定",V768+Z768-AD768,0)</f>
        <v>0</v>
      </c>
      <c r="AI767" s="451"/>
      <c r="AJ767" s="451"/>
      <c r="AK767" s="452"/>
      <c r="AL767" s="70"/>
      <c r="AM767" s="71"/>
      <c r="AN767" s="424"/>
      <c r="AO767" s="425"/>
      <c r="AP767" s="425"/>
      <c r="AQ767" s="425"/>
      <c r="AR767" s="425"/>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x14ac:dyDescent="0.15">
      <c r="B768" s="463"/>
      <c r="C768" s="464"/>
      <c r="D768" s="464"/>
      <c r="E768" s="464"/>
      <c r="F768" s="464"/>
      <c r="G768" s="464"/>
      <c r="H768" s="464"/>
      <c r="I768" s="465"/>
      <c r="J768" s="463"/>
      <c r="K768" s="464"/>
      <c r="L768" s="464"/>
      <c r="M768" s="464"/>
      <c r="N768" s="467"/>
      <c r="O768" s="396"/>
      <c r="P768" s="399" t="s">
        <v>48</v>
      </c>
      <c r="Q768" s="394"/>
      <c r="R768" s="387" t="s">
        <v>49</v>
      </c>
      <c r="S768" s="202"/>
      <c r="T768" s="470" t="s">
        <v>51</v>
      </c>
      <c r="U768" s="471"/>
      <c r="V768" s="493"/>
      <c r="W768" s="494"/>
      <c r="X768" s="494"/>
      <c r="Y768" s="495"/>
      <c r="Z768" s="493"/>
      <c r="AA768" s="494"/>
      <c r="AB768" s="494"/>
      <c r="AC768" s="494"/>
      <c r="AD768" s="493">
        <v>0</v>
      </c>
      <c r="AE768" s="494"/>
      <c r="AF768" s="494"/>
      <c r="AG768" s="495"/>
      <c r="AH768" s="453">
        <f>IF(V767="賃金で算定",0,V768+Z768-AD768)</f>
        <v>0</v>
      </c>
      <c r="AI768" s="453"/>
      <c r="AJ768" s="453"/>
      <c r="AK768" s="454"/>
      <c r="AL768" s="456">
        <f>IF(V767="賃金で算定","賃金で算定",IF(OR(V768=0,$F775="",AV767=""),0,IF(AW767="昔",VLOOKUP($F775,労務比率,AX767,FALSE),IF(AW767="上",VLOOKUP($F775,労務比率,AX767,FALSE),IF(AW767="中",VLOOKUP($F775,労務比率,AX767,FALSE),VLOOKUP($F775,労務比率,AX767,FALSE))))))</f>
        <v>0</v>
      </c>
      <c r="AM768" s="457"/>
      <c r="AN768" s="422">
        <f>IF(V767="賃金で算定",0,INT(AH768*AL768/100))</f>
        <v>0</v>
      </c>
      <c r="AO768" s="423"/>
      <c r="AP768" s="423"/>
      <c r="AQ768" s="423"/>
      <c r="AR768" s="423"/>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x14ac:dyDescent="0.15">
      <c r="B769" s="460"/>
      <c r="C769" s="461"/>
      <c r="D769" s="461"/>
      <c r="E769" s="461"/>
      <c r="F769" s="461"/>
      <c r="G769" s="461"/>
      <c r="H769" s="461"/>
      <c r="I769" s="462"/>
      <c r="J769" s="460"/>
      <c r="K769" s="461"/>
      <c r="L769" s="461"/>
      <c r="M769" s="461"/>
      <c r="N769" s="466"/>
      <c r="O769" s="395"/>
      <c r="P769" s="398" t="s">
        <v>48</v>
      </c>
      <c r="Q769" s="393"/>
      <c r="R769" s="386" t="s">
        <v>49</v>
      </c>
      <c r="S769" s="199"/>
      <c r="T769" s="468" t="s">
        <v>50</v>
      </c>
      <c r="U769" s="469"/>
      <c r="V769" s="473"/>
      <c r="W769" s="474"/>
      <c r="X769" s="474"/>
      <c r="Y769" s="79"/>
      <c r="Z769" s="43"/>
      <c r="AA769" s="44"/>
      <c r="AB769" s="44"/>
      <c r="AC769" s="45"/>
      <c r="AD769" s="43"/>
      <c r="AE769" s="44"/>
      <c r="AF769" s="44"/>
      <c r="AG769" s="50"/>
      <c r="AH769" s="450">
        <f>IF(V769="賃金で算定",V770+Z770-AD770,0)</f>
        <v>0</v>
      </c>
      <c r="AI769" s="451"/>
      <c r="AJ769" s="451"/>
      <c r="AK769" s="452"/>
      <c r="AL769" s="70"/>
      <c r="AM769" s="71"/>
      <c r="AN769" s="424"/>
      <c r="AO769" s="425"/>
      <c r="AP769" s="425"/>
      <c r="AQ769" s="425"/>
      <c r="AR769" s="425"/>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x14ac:dyDescent="0.15">
      <c r="B770" s="463"/>
      <c r="C770" s="464"/>
      <c r="D770" s="464"/>
      <c r="E770" s="464"/>
      <c r="F770" s="464"/>
      <c r="G770" s="464"/>
      <c r="H770" s="464"/>
      <c r="I770" s="465"/>
      <c r="J770" s="463"/>
      <c r="K770" s="464"/>
      <c r="L770" s="464"/>
      <c r="M770" s="464"/>
      <c r="N770" s="467"/>
      <c r="O770" s="396"/>
      <c r="P770" s="399" t="s">
        <v>48</v>
      </c>
      <c r="Q770" s="394"/>
      <c r="R770" s="387" t="s">
        <v>49</v>
      </c>
      <c r="S770" s="202"/>
      <c r="T770" s="470" t="s">
        <v>51</v>
      </c>
      <c r="U770" s="471"/>
      <c r="V770" s="493"/>
      <c r="W770" s="494"/>
      <c r="X770" s="494"/>
      <c r="Y770" s="495"/>
      <c r="Z770" s="493"/>
      <c r="AA770" s="494"/>
      <c r="AB770" s="494"/>
      <c r="AC770" s="494"/>
      <c r="AD770" s="493">
        <v>0</v>
      </c>
      <c r="AE770" s="494"/>
      <c r="AF770" s="494"/>
      <c r="AG770" s="495"/>
      <c r="AH770" s="453">
        <f>IF(V769="賃金で算定",0,V770+Z770-AD770)</f>
        <v>0</v>
      </c>
      <c r="AI770" s="453"/>
      <c r="AJ770" s="453"/>
      <c r="AK770" s="454"/>
      <c r="AL770" s="456">
        <f>IF(V769="賃金で算定","賃金で算定",IF(OR(V770=0,$F775="",AV769=""),0,IF(AW769="昔",VLOOKUP($F775,労務比率,AX769,FALSE),IF(AW769="上",VLOOKUP($F775,労務比率,AX769,FALSE),IF(AW769="中",VLOOKUP($F775,労務比率,AX769,FALSE),VLOOKUP($F775,労務比率,AX769,FALSE))))))</f>
        <v>0</v>
      </c>
      <c r="AM770" s="457"/>
      <c r="AN770" s="422">
        <f>IF(V769="賃金で算定",0,INT(AH770*AL770/100))</f>
        <v>0</v>
      </c>
      <c r="AO770" s="423"/>
      <c r="AP770" s="423"/>
      <c r="AQ770" s="423"/>
      <c r="AR770" s="423"/>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x14ac:dyDescent="0.15">
      <c r="B771" s="460"/>
      <c r="C771" s="461"/>
      <c r="D771" s="461"/>
      <c r="E771" s="461"/>
      <c r="F771" s="461"/>
      <c r="G771" s="461"/>
      <c r="H771" s="461"/>
      <c r="I771" s="462"/>
      <c r="J771" s="460"/>
      <c r="K771" s="461"/>
      <c r="L771" s="461"/>
      <c r="M771" s="461"/>
      <c r="N771" s="466"/>
      <c r="O771" s="395"/>
      <c r="P771" s="398" t="s">
        <v>48</v>
      </c>
      <c r="Q771" s="393"/>
      <c r="R771" s="386" t="s">
        <v>49</v>
      </c>
      <c r="S771" s="199"/>
      <c r="T771" s="468" t="s">
        <v>50</v>
      </c>
      <c r="U771" s="469"/>
      <c r="V771" s="473"/>
      <c r="W771" s="474"/>
      <c r="X771" s="474"/>
      <c r="Y771" s="79"/>
      <c r="Z771" s="43"/>
      <c r="AA771" s="44"/>
      <c r="AB771" s="44"/>
      <c r="AC771" s="45"/>
      <c r="AD771" s="43"/>
      <c r="AE771" s="44"/>
      <c r="AF771" s="44"/>
      <c r="AG771" s="50"/>
      <c r="AH771" s="450">
        <f>IF(V771="賃金で算定",V772+Z772-AD772,0)</f>
        <v>0</v>
      </c>
      <c r="AI771" s="451"/>
      <c r="AJ771" s="451"/>
      <c r="AK771" s="452"/>
      <c r="AL771" s="70"/>
      <c r="AM771" s="71"/>
      <c r="AN771" s="424"/>
      <c r="AO771" s="425"/>
      <c r="AP771" s="425"/>
      <c r="AQ771" s="425"/>
      <c r="AR771" s="425"/>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x14ac:dyDescent="0.15">
      <c r="B772" s="463"/>
      <c r="C772" s="464"/>
      <c r="D772" s="464"/>
      <c r="E772" s="464"/>
      <c r="F772" s="464"/>
      <c r="G772" s="464"/>
      <c r="H772" s="464"/>
      <c r="I772" s="465"/>
      <c r="J772" s="463"/>
      <c r="K772" s="464"/>
      <c r="L772" s="464"/>
      <c r="M772" s="464"/>
      <c r="N772" s="467"/>
      <c r="O772" s="396"/>
      <c r="P772" s="399" t="s">
        <v>48</v>
      </c>
      <c r="Q772" s="394"/>
      <c r="R772" s="387" t="s">
        <v>49</v>
      </c>
      <c r="S772" s="202"/>
      <c r="T772" s="470" t="s">
        <v>51</v>
      </c>
      <c r="U772" s="471"/>
      <c r="V772" s="493"/>
      <c r="W772" s="494"/>
      <c r="X772" s="494"/>
      <c r="Y772" s="495"/>
      <c r="Z772" s="493"/>
      <c r="AA772" s="494"/>
      <c r="AB772" s="494"/>
      <c r="AC772" s="494"/>
      <c r="AD772" s="493">
        <v>0</v>
      </c>
      <c r="AE772" s="494"/>
      <c r="AF772" s="494"/>
      <c r="AG772" s="495"/>
      <c r="AH772" s="453">
        <f>IF(V771="賃金で算定",0,V772+Z772-AD772)</f>
        <v>0</v>
      </c>
      <c r="AI772" s="453"/>
      <c r="AJ772" s="453"/>
      <c r="AK772" s="454"/>
      <c r="AL772" s="456">
        <f>IF(V771="賃金で算定","賃金で算定",IF(OR(V772=0,$F775="",AV771=""),0,IF(AW771="昔",VLOOKUP($F775,労務比率,AX771,FALSE),IF(AW771="上",VLOOKUP($F775,労務比率,AX771,FALSE),IF(AW771="中",VLOOKUP($F775,労務比率,AX771,FALSE),VLOOKUP($F775,労務比率,AX771,FALSE))))))</f>
        <v>0</v>
      </c>
      <c r="AM772" s="457"/>
      <c r="AN772" s="422">
        <f>IF(V771="賃金で算定",0,INT(AH772*AL772/100))</f>
        <v>0</v>
      </c>
      <c r="AO772" s="423"/>
      <c r="AP772" s="423"/>
      <c r="AQ772" s="423"/>
      <c r="AR772" s="423"/>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x14ac:dyDescent="0.15">
      <c r="B773" s="460"/>
      <c r="C773" s="461"/>
      <c r="D773" s="461"/>
      <c r="E773" s="461"/>
      <c r="F773" s="461"/>
      <c r="G773" s="461"/>
      <c r="H773" s="461"/>
      <c r="I773" s="462"/>
      <c r="J773" s="460"/>
      <c r="K773" s="461"/>
      <c r="L773" s="461"/>
      <c r="M773" s="461"/>
      <c r="N773" s="466"/>
      <c r="O773" s="395"/>
      <c r="P773" s="398" t="s">
        <v>48</v>
      </c>
      <c r="Q773" s="393"/>
      <c r="R773" s="386" t="s">
        <v>49</v>
      </c>
      <c r="S773" s="199"/>
      <c r="T773" s="468" t="s">
        <v>50</v>
      </c>
      <c r="U773" s="469"/>
      <c r="V773" s="473"/>
      <c r="W773" s="474"/>
      <c r="X773" s="474"/>
      <c r="Y773" s="79"/>
      <c r="Z773" s="43"/>
      <c r="AA773" s="44"/>
      <c r="AB773" s="44"/>
      <c r="AC773" s="45"/>
      <c r="AD773" s="43"/>
      <c r="AE773" s="44"/>
      <c r="AF773" s="44"/>
      <c r="AG773" s="50"/>
      <c r="AH773" s="450">
        <f>IF(V773="賃金で算定",V774+Z774-AD774,0)</f>
        <v>0</v>
      </c>
      <c r="AI773" s="451"/>
      <c r="AJ773" s="451"/>
      <c r="AK773" s="452"/>
      <c r="AL773" s="70"/>
      <c r="AM773" s="71"/>
      <c r="AN773" s="424"/>
      <c r="AO773" s="425"/>
      <c r="AP773" s="425"/>
      <c r="AQ773" s="425"/>
      <c r="AR773" s="425"/>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x14ac:dyDescent="0.15">
      <c r="B774" s="463"/>
      <c r="C774" s="464"/>
      <c r="D774" s="464"/>
      <c r="E774" s="464"/>
      <c r="F774" s="464"/>
      <c r="G774" s="464"/>
      <c r="H774" s="464"/>
      <c r="I774" s="465"/>
      <c r="J774" s="463"/>
      <c r="K774" s="464"/>
      <c r="L774" s="464"/>
      <c r="M774" s="464"/>
      <c r="N774" s="467"/>
      <c r="O774" s="396"/>
      <c r="P774" s="397" t="s">
        <v>48</v>
      </c>
      <c r="Q774" s="394"/>
      <c r="R774" s="387" t="s">
        <v>49</v>
      </c>
      <c r="S774" s="202"/>
      <c r="T774" s="470" t="s">
        <v>51</v>
      </c>
      <c r="U774" s="471"/>
      <c r="V774" s="493"/>
      <c r="W774" s="494"/>
      <c r="X774" s="494"/>
      <c r="Y774" s="495"/>
      <c r="Z774" s="493"/>
      <c r="AA774" s="494"/>
      <c r="AB774" s="494"/>
      <c r="AC774" s="494"/>
      <c r="AD774" s="493">
        <v>0</v>
      </c>
      <c r="AE774" s="494"/>
      <c r="AF774" s="494"/>
      <c r="AG774" s="495"/>
      <c r="AH774" s="422">
        <f>IF(V773="賃金で算定",0,V774+Z774-AD774)</f>
        <v>0</v>
      </c>
      <c r="AI774" s="423"/>
      <c r="AJ774" s="423"/>
      <c r="AK774" s="472"/>
      <c r="AL774" s="456">
        <f>IF(V773="賃金で算定","賃金で算定",IF(OR(V774=0,$F775="",AV773=""),0,IF(AW773="昔",VLOOKUP($F775,労務比率,AX773,FALSE),IF(AW773="上",VLOOKUP($F775,労務比率,AX773,FALSE),IF(AW773="中",VLOOKUP($F775,労務比率,AX773,FALSE),VLOOKUP($F775,労務比率,AX773,FALSE))))))</f>
        <v>0</v>
      </c>
      <c r="AM774" s="457"/>
      <c r="AN774" s="422">
        <f>IF(V773="賃金で算定",0,INT(AH774*AL774/100))</f>
        <v>0</v>
      </c>
      <c r="AO774" s="423"/>
      <c r="AP774" s="423"/>
      <c r="AQ774" s="423"/>
      <c r="AR774" s="423"/>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x14ac:dyDescent="0.15">
      <c r="B775" s="475" t="s">
        <v>144</v>
      </c>
      <c r="C775" s="476"/>
      <c r="D775" s="476"/>
      <c r="E775" s="477"/>
      <c r="F775" s="484"/>
      <c r="G775" s="485"/>
      <c r="H775" s="485"/>
      <c r="I775" s="485"/>
      <c r="J775" s="485"/>
      <c r="K775" s="485"/>
      <c r="L775" s="485"/>
      <c r="M775" s="485"/>
      <c r="N775" s="486"/>
      <c r="O775" s="475" t="s">
        <v>52</v>
      </c>
      <c r="P775" s="476"/>
      <c r="Q775" s="476"/>
      <c r="R775" s="476"/>
      <c r="S775" s="476"/>
      <c r="T775" s="476"/>
      <c r="U775" s="477"/>
      <c r="V775" s="496">
        <f>AH775</f>
        <v>0</v>
      </c>
      <c r="W775" s="497"/>
      <c r="X775" s="497"/>
      <c r="Y775" s="498"/>
      <c r="Z775" s="324"/>
      <c r="AA775" s="325"/>
      <c r="AB775" s="325"/>
      <c r="AC775" s="45"/>
      <c r="AD775" s="324"/>
      <c r="AE775" s="325"/>
      <c r="AF775" s="325"/>
      <c r="AG775" s="45"/>
      <c r="AH775" s="450">
        <f>AH757+AH759+AH761+AH763+AH765+AH767+AH769+AH771+AH773</f>
        <v>0</v>
      </c>
      <c r="AI775" s="451"/>
      <c r="AJ775" s="451"/>
      <c r="AK775" s="452"/>
      <c r="AL775" s="72"/>
      <c r="AM775" s="73"/>
      <c r="AN775" s="450">
        <f>AN757+AN759+AN761+AN763+AN765+AN767+AN769+AN771+AN773</f>
        <v>0</v>
      </c>
      <c r="AO775" s="451"/>
      <c r="AP775" s="451"/>
      <c r="AQ775" s="451"/>
      <c r="AR775" s="451"/>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x14ac:dyDescent="0.15">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3"/>
      <c r="X776" s="453"/>
      <c r="Y776" s="454"/>
      <c r="Z776" s="561">
        <f>Z758+Z760+Z762+Z764+Z766+Z768+Z770+Z772+Z774</f>
        <v>0</v>
      </c>
      <c r="AA776" s="453"/>
      <c r="AB776" s="453"/>
      <c r="AC776" s="453"/>
      <c r="AD776" s="561">
        <f>AD758+AD760+AD762+AD764+AD766+AD768+AD770+AD772+AD774</f>
        <v>0</v>
      </c>
      <c r="AE776" s="453"/>
      <c r="AF776" s="453"/>
      <c r="AG776" s="453"/>
      <c r="AH776" s="561">
        <f>AY776</f>
        <v>0</v>
      </c>
      <c r="AI776" s="453"/>
      <c r="AJ776" s="453"/>
      <c r="AK776" s="453"/>
      <c r="AL776" s="331"/>
      <c r="AM776" s="332"/>
      <c r="AN776" s="561">
        <f>BB776</f>
        <v>0</v>
      </c>
      <c r="AO776" s="453"/>
      <c r="AP776" s="453"/>
      <c r="AQ776" s="453"/>
      <c r="AR776" s="453"/>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x14ac:dyDescent="0.15">
      <c r="B777" s="481"/>
      <c r="C777" s="482"/>
      <c r="D777" s="482"/>
      <c r="E777" s="483"/>
      <c r="F777" s="490"/>
      <c r="G777" s="491"/>
      <c r="H777" s="491"/>
      <c r="I777" s="491"/>
      <c r="J777" s="491"/>
      <c r="K777" s="491"/>
      <c r="L777" s="491"/>
      <c r="M777" s="491"/>
      <c r="N777" s="492"/>
      <c r="O777" s="481"/>
      <c r="P777" s="482"/>
      <c r="Q777" s="482"/>
      <c r="R777" s="482"/>
      <c r="S777" s="482"/>
      <c r="T777" s="482"/>
      <c r="U777" s="483"/>
      <c r="V777" s="422"/>
      <c r="W777" s="423"/>
      <c r="X777" s="423"/>
      <c r="Y777" s="472"/>
      <c r="Z777" s="422"/>
      <c r="AA777" s="423"/>
      <c r="AB777" s="423"/>
      <c r="AC777" s="423"/>
      <c r="AD777" s="422"/>
      <c r="AE777" s="423"/>
      <c r="AF777" s="423"/>
      <c r="AG777" s="423"/>
      <c r="AH777" s="422">
        <f>AZ777</f>
        <v>0</v>
      </c>
      <c r="AI777" s="423"/>
      <c r="AJ777" s="423"/>
      <c r="AK777" s="472"/>
      <c r="AL777" s="329"/>
      <c r="AM777" s="330"/>
      <c r="AN777" s="422">
        <f>BC777</f>
        <v>0</v>
      </c>
      <c r="AO777" s="423"/>
      <c r="AP777" s="423"/>
      <c r="AQ777" s="423"/>
      <c r="AR777" s="423"/>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x14ac:dyDescent="0.15">
      <c r="AD778" s="1" t="str">
        <f>IF(AND($F775="",$V775+$V776&gt;0),"事業の種類を選択してください。","")</f>
        <v/>
      </c>
      <c r="AE778" s="1"/>
      <c r="AF778" s="1"/>
      <c r="AG778" s="1"/>
      <c r="AH778" s="1"/>
      <c r="AI778" s="1"/>
      <c r="AJ778" s="1"/>
      <c r="AK778" s="1"/>
      <c r="AL778" s="1"/>
      <c r="AM778" s="1"/>
      <c r="AN778" s="441">
        <f>IF(AN775=0,0,AN775+IF(AN777=0,AN776,AN777))</f>
        <v>0</v>
      </c>
      <c r="AO778" s="441"/>
      <c r="AP778" s="441"/>
      <c r="AQ778" s="441"/>
      <c r="AR778" s="441"/>
      <c r="AS778" s="60"/>
      <c r="AT778" s="60"/>
      <c r="AU778" s="60"/>
      <c r="AW778" s="59"/>
      <c r="AX778" s="288"/>
      <c r="AY778" s="288"/>
      <c r="AZ778" s="288"/>
      <c r="BA778" s="288"/>
      <c r="BB778" s="288"/>
      <c r="BC778" s="288"/>
      <c r="BD778" s="240"/>
      <c r="BE778" s="240"/>
    </row>
    <row r="779" spans="2:65" s="36" customFormat="1" ht="31.5" customHeight="1" x14ac:dyDescent="0.15">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x14ac:dyDescent="0.15">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x14ac:dyDescent="0.15">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x14ac:dyDescent="0.15">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x14ac:dyDescent="0.15">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x14ac:dyDescent="0.15">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x14ac:dyDescent="0.15">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x14ac:dyDescent="0.15">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x14ac:dyDescent="0.15">
      <c r="L787" s="60"/>
      <c r="M787" s="64"/>
      <c r="N787" s="64"/>
      <c r="O787" s="64"/>
      <c r="P787" s="64"/>
      <c r="Q787" s="64"/>
      <c r="R787" s="64"/>
      <c r="S787" s="64"/>
      <c r="T787" s="65"/>
      <c r="U787" s="65"/>
      <c r="V787" s="65"/>
      <c r="W787" s="65"/>
      <c r="X787" s="65"/>
      <c r="Y787" s="65"/>
      <c r="Z787" s="65"/>
      <c r="AA787" s="64"/>
      <c r="AB787" s="64"/>
      <c r="AC787" s="64"/>
      <c r="AL787" s="63"/>
      <c r="AM787" s="407" t="s">
        <v>335</v>
      </c>
      <c r="AN787" s="408"/>
      <c r="AO787" s="408"/>
      <c r="AP787" s="409"/>
      <c r="AW787" s="59"/>
      <c r="AX787" s="288"/>
      <c r="AY787" s="288"/>
      <c r="AZ787" s="288"/>
      <c r="BA787" s="288"/>
      <c r="BB787" s="288"/>
      <c r="BC787" s="288"/>
      <c r="BD787" s="240"/>
      <c r="BE787" s="240"/>
    </row>
    <row r="788" spans="2:65" s="36" customFormat="1" ht="12.75" customHeight="1" x14ac:dyDescent="0.15">
      <c r="L788" s="60"/>
      <c r="M788" s="64"/>
      <c r="N788" s="64"/>
      <c r="O788" s="64"/>
      <c r="P788" s="64"/>
      <c r="Q788" s="64"/>
      <c r="R788" s="64"/>
      <c r="S788" s="64"/>
      <c r="T788" s="65"/>
      <c r="U788" s="65"/>
      <c r="V788" s="65"/>
      <c r="W788" s="65"/>
      <c r="X788" s="65"/>
      <c r="Y788" s="65"/>
      <c r="Z788" s="65"/>
      <c r="AA788" s="64"/>
      <c r="AB788" s="64"/>
      <c r="AC788" s="64"/>
      <c r="AL788" s="63"/>
      <c r="AM788" s="410"/>
      <c r="AN788" s="411"/>
      <c r="AO788" s="411"/>
      <c r="AP788" s="412"/>
      <c r="AW788" s="59"/>
      <c r="AX788" s="288"/>
      <c r="AY788" s="288"/>
      <c r="AZ788" s="288"/>
      <c r="BA788" s="288"/>
      <c r="BB788" s="288"/>
      <c r="BC788" s="288"/>
      <c r="BD788" s="240"/>
      <c r="BE788" s="240"/>
    </row>
    <row r="789" spans="2:65" s="36" customFormat="1" ht="12.75" customHeight="1" x14ac:dyDescent="0.15">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x14ac:dyDescent="0.15">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x14ac:dyDescent="0.15">
      <c r="B791" s="533" t="s">
        <v>2</v>
      </c>
      <c r="C791" s="534"/>
      <c r="D791" s="534"/>
      <c r="E791" s="534"/>
      <c r="F791" s="534"/>
      <c r="G791" s="534"/>
      <c r="H791" s="534"/>
      <c r="I791" s="534"/>
      <c r="J791" s="536" t="s">
        <v>10</v>
      </c>
      <c r="K791" s="536"/>
      <c r="L791" s="66" t="s">
        <v>3</v>
      </c>
      <c r="M791" s="536" t="s">
        <v>11</v>
      </c>
      <c r="N791" s="536"/>
      <c r="O791" s="537" t="s">
        <v>12</v>
      </c>
      <c r="P791" s="536"/>
      <c r="Q791" s="536"/>
      <c r="R791" s="536"/>
      <c r="S791" s="536"/>
      <c r="T791" s="536"/>
      <c r="U791" s="536" t="s">
        <v>13</v>
      </c>
      <c r="V791" s="536"/>
      <c r="W791" s="536"/>
      <c r="X791" s="60"/>
      <c r="Y791" s="60"/>
      <c r="Z791" s="60"/>
      <c r="AA791" s="60"/>
      <c r="AB791" s="60"/>
      <c r="AC791" s="60"/>
      <c r="AD791" s="37"/>
      <c r="AE791" s="37"/>
      <c r="AF791" s="37"/>
      <c r="AG791" s="37"/>
      <c r="AH791" s="37"/>
      <c r="AI791" s="37"/>
      <c r="AJ791" s="37"/>
      <c r="AK791" s="60"/>
      <c r="AL791" s="560">
        <f ca="1">$AL$9</f>
        <v>30</v>
      </c>
      <c r="AM791" s="414"/>
      <c r="AN791" s="670" t="s">
        <v>4</v>
      </c>
      <c r="AO791" s="670"/>
      <c r="AP791" s="414">
        <v>20</v>
      </c>
      <c r="AQ791" s="414"/>
      <c r="AR791" s="419" t="s">
        <v>5</v>
      </c>
      <c r="AS791" s="543"/>
      <c r="AT791" s="60"/>
      <c r="AU791" s="60"/>
      <c r="AW791" s="59"/>
      <c r="AX791" s="288"/>
      <c r="AY791" s="288"/>
      <c r="AZ791" s="288"/>
      <c r="BA791" s="288"/>
      <c r="BB791" s="288"/>
      <c r="BC791" s="288"/>
      <c r="BD791" s="240"/>
      <c r="BE791" s="240"/>
    </row>
    <row r="792" spans="2:65" s="36" customFormat="1" ht="13.5" customHeight="1" x14ac:dyDescent="0.15">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60"/>
      <c r="Y792" s="60"/>
      <c r="Z792" s="60"/>
      <c r="AA792" s="60"/>
      <c r="AB792" s="60"/>
      <c r="AC792" s="60"/>
      <c r="AD792" s="37"/>
      <c r="AE792" s="37"/>
      <c r="AF792" s="37"/>
      <c r="AG792" s="37"/>
      <c r="AH792" s="37"/>
      <c r="AI792" s="37"/>
      <c r="AJ792" s="37"/>
      <c r="AK792" s="60"/>
      <c r="AL792" s="415"/>
      <c r="AM792" s="416"/>
      <c r="AN792" s="671"/>
      <c r="AO792" s="671"/>
      <c r="AP792" s="416"/>
      <c r="AQ792" s="416"/>
      <c r="AR792" s="420"/>
      <c r="AS792" s="544"/>
      <c r="AT792" s="60"/>
      <c r="AU792" s="60"/>
      <c r="AW792" s="59"/>
      <c r="AX792" s="288"/>
      <c r="AY792" s="288"/>
      <c r="AZ792" s="288"/>
      <c r="BA792" s="288"/>
      <c r="BB792" s="288"/>
      <c r="BC792" s="288"/>
      <c r="BD792" s="240"/>
      <c r="BE792" s="240"/>
    </row>
    <row r="793" spans="2:65" s="36" customFormat="1" ht="9" customHeight="1" x14ac:dyDescent="0.15">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60"/>
      <c r="Y793" s="60"/>
      <c r="Z793" s="60"/>
      <c r="AA793" s="60"/>
      <c r="AB793" s="60"/>
      <c r="AC793" s="60"/>
      <c r="AD793" s="37"/>
      <c r="AE793" s="37"/>
      <c r="AF793" s="37"/>
      <c r="AG793" s="37"/>
      <c r="AH793" s="37"/>
      <c r="AI793" s="37"/>
      <c r="AJ793" s="37"/>
      <c r="AK793" s="60"/>
      <c r="AL793" s="417"/>
      <c r="AM793" s="418"/>
      <c r="AN793" s="672"/>
      <c r="AO793" s="672"/>
      <c r="AP793" s="418"/>
      <c r="AQ793" s="418"/>
      <c r="AR793" s="421"/>
      <c r="AS793" s="545"/>
      <c r="AT793" s="60"/>
      <c r="AU793" s="60"/>
      <c r="AW793" s="59"/>
      <c r="AX793" s="288"/>
      <c r="AY793" s="288"/>
      <c r="AZ793" s="288"/>
      <c r="BA793" s="288"/>
      <c r="BB793" s="288"/>
      <c r="BC793" s="288"/>
      <c r="BD793" s="240"/>
      <c r="BE793" s="240"/>
    </row>
    <row r="794" spans="2:65" s="36" customFormat="1" ht="6" customHeight="1" x14ac:dyDescent="0.15">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x14ac:dyDescent="0.15">
      <c r="B795" s="499" t="s">
        <v>54</v>
      </c>
      <c r="C795" s="500"/>
      <c r="D795" s="500"/>
      <c r="E795" s="500"/>
      <c r="F795" s="500"/>
      <c r="G795" s="500"/>
      <c r="H795" s="500"/>
      <c r="I795" s="501"/>
      <c r="J795" s="499" t="s">
        <v>6</v>
      </c>
      <c r="K795" s="500"/>
      <c r="L795" s="500"/>
      <c r="M795" s="500"/>
      <c r="N795" s="508"/>
      <c r="O795" s="511" t="s">
        <v>55</v>
      </c>
      <c r="P795" s="500"/>
      <c r="Q795" s="500"/>
      <c r="R795" s="500"/>
      <c r="S795" s="500"/>
      <c r="T795" s="500"/>
      <c r="U795" s="501"/>
      <c r="V795" s="67" t="s">
        <v>56</v>
      </c>
      <c r="W795" s="68"/>
      <c r="X795" s="68"/>
      <c r="Y795" s="514" t="s">
        <v>57</v>
      </c>
      <c r="Z795" s="514"/>
      <c r="AA795" s="514"/>
      <c r="AB795" s="514"/>
      <c r="AC795" s="514"/>
      <c r="AD795" s="514"/>
      <c r="AE795" s="514"/>
      <c r="AF795" s="514"/>
      <c r="AG795" s="514"/>
      <c r="AH795" s="514"/>
      <c r="AI795" s="68"/>
      <c r="AJ795" s="68"/>
      <c r="AK795" s="69"/>
      <c r="AL795" s="562" t="s">
        <v>285</v>
      </c>
      <c r="AM795" s="562"/>
      <c r="AN795" s="426" t="s">
        <v>34</v>
      </c>
      <c r="AO795" s="426"/>
      <c r="AP795" s="426"/>
      <c r="AQ795" s="426"/>
      <c r="AR795" s="426"/>
      <c r="AS795" s="427"/>
      <c r="AT795" s="60"/>
      <c r="AU795" s="60"/>
      <c r="AW795" s="59"/>
      <c r="AX795" s="288"/>
      <c r="AY795" s="288"/>
      <c r="AZ795" s="288"/>
      <c r="BA795" s="288"/>
      <c r="BB795" s="288"/>
      <c r="BC795" s="288"/>
      <c r="BD795" s="240"/>
      <c r="BE795" s="240"/>
    </row>
    <row r="796" spans="2:65" s="36" customFormat="1" ht="13.5" customHeight="1" x14ac:dyDescent="0.15">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9"/>
      <c r="X796" s="659"/>
      <c r="Y796" s="660"/>
      <c r="Z796" s="569" t="s">
        <v>16</v>
      </c>
      <c r="AA796" s="570"/>
      <c r="AB796" s="570"/>
      <c r="AC796" s="571"/>
      <c r="AD796" s="664" t="s">
        <v>17</v>
      </c>
      <c r="AE796" s="665"/>
      <c r="AF796" s="665"/>
      <c r="AG796" s="666"/>
      <c r="AH796" s="552" t="s">
        <v>145</v>
      </c>
      <c r="AI796" s="553"/>
      <c r="AJ796" s="553"/>
      <c r="AK796" s="554"/>
      <c r="AL796" s="558" t="s">
        <v>286</v>
      </c>
      <c r="AM796" s="558"/>
      <c r="AN796" s="428" t="s">
        <v>19</v>
      </c>
      <c r="AO796" s="429"/>
      <c r="AP796" s="429"/>
      <c r="AQ796" s="429"/>
      <c r="AR796" s="430"/>
      <c r="AS796" s="431"/>
      <c r="AT796" s="60"/>
      <c r="AU796" s="60"/>
      <c r="AW796" s="59"/>
      <c r="AX796" s="288"/>
      <c r="AY796" s="351" t="s">
        <v>312</v>
      </c>
      <c r="AZ796" s="351" t="s">
        <v>312</v>
      </c>
      <c r="BA796" s="351" t="s">
        <v>310</v>
      </c>
      <c r="BB796" s="432" t="s">
        <v>311</v>
      </c>
      <c r="BC796" s="433"/>
      <c r="BD796" s="240"/>
      <c r="BE796" s="240"/>
    </row>
    <row r="797" spans="2:65" s="36" customFormat="1" ht="13.5" customHeight="1" x14ac:dyDescent="0.15">
      <c r="B797" s="505"/>
      <c r="C797" s="506"/>
      <c r="D797" s="506"/>
      <c r="E797" s="506"/>
      <c r="F797" s="506"/>
      <c r="G797" s="506"/>
      <c r="H797" s="506"/>
      <c r="I797" s="507"/>
      <c r="J797" s="505"/>
      <c r="K797" s="506"/>
      <c r="L797" s="506"/>
      <c r="M797" s="506"/>
      <c r="N797" s="510"/>
      <c r="O797" s="513"/>
      <c r="P797" s="506"/>
      <c r="Q797" s="506"/>
      <c r="R797" s="506"/>
      <c r="S797" s="506"/>
      <c r="T797" s="506"/>
      <c r="U797" s="507"/>
      <c r="V797" s="661"/>
      <c r="W797" s="662"/>
      <c r="X797" s="662"/>
      <c r="Y797" s="663"/>
      <c r="Z797" s="572"/>
      <c r="AA797" s="573"/>
      <c r="AB797" s="573"/>
      <c r="AC797" s="574"/>
      <c r="AD797" s="667"/>
      <c r="AE797" s="668"/>
      <c r="AF797" s="668"/>
      <c r="AG797" s="669"/>
      <c r="AH797" s="555"/>
      <c r="AI797" s="556"/>
      <c r="AJ797" s="556"/>
      <c r="AK797" s="557"/>
      <c r="AL797" s="559"/>
      <c r="AM797" s="559"/>
      <c r="AN797" s="458"/>
      <c r="AO797" s="458"/>
      <c r="AP797" s="458"/>
      <c r="AQ797" s="458"/>
      <c r="AR797" s="458"/>
      <c r="AS797" s="459"/>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x14ac:dyDescent="0.15">
      <c r="B798" s="460"/>
      <c r="C798" s="461"/>
      <c r="D798" s="461"/>
      <c r="E798" s="461"/>
      <c r="F798" s="461"/>
      <c r="G798" s="461"/>
      <c r="H798" s="461"/>
      <c r="I798" s="462"/>
      <c r="J798" s="460"/>
      <c r="K798" s="461"/>
      <c r="L798" s="461"/>
      <c r="M798" s="461"/>
      <c r="N798" s="466"/>
      <c r="O798" s="395"/>
      <c r="P798" s="398" t="s">
        <v>0</v>
      </c>
      <c r="Q798" s="393"/>
      <c r="R798" s="386" t="s">
        <v>1</v>
      </c>
      <c r="S798" s="199"/>
      <c r="T798" s="468" t="s">
        <v>60</v>
      </c>
      <c r="U798" s="469"/>
      <c r="V798" s="473"/>
      <c r="W798" s="474"/>
      <c r="X798" s="474"/>
      <c r="Y798" s="78" t="s">
        <v>8</v>
      </c>
      <c r="Z798" s="47"/>
      <c r="AA798" s="48"/>
      <c r="AB798" s="48"/>
      <c r="AC798" s="46" t="s">
        <v>8</v>
      </c>
      <c r="AD798" s="47"/>
      <c r="AE798" s="48"/>
      <c r="AF798" s="48"/>
      <c r="AG798" s="49" t="s">
        <v>8</v>
      </c>
      <c r="AH798" s="450">
        <f>IF(V798="賃金で算定",V799+Z799-AD799,0)</f>
        <v>0</v>
      </c>
      <c r="AI798" s="451"/>
      <c r="AJ798" s="451"/>
      <c r="AK798" s="452"/>
      <c r="AL798" s="70"/>
      <c r="AM798" s="71"/>
      <c r="AN798" s="424"/>
      <c r="AO798" s="425"/>
      <c r="AP798" s="425"/>
      <c r="AQ798" s="425"/>
      <c r="AR798" s="42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x14ac:dyDescent="0.15">
      <c r="B799" s="463"/>
      <c r="C799" s="464"/>
      <c r="D799" s="464"/>
      <c r="E799" s="464"/>
      <c r="F799" s="464"/>
      <c r="G799" s="464"/>
      <c r="H799" s="464"/>
      <c r="I799" s="465"/>
      <c r="J799" s="463"/>
      <c r="K799" s="464"/>
      <c r="L799" s="464"/>
      <c r="M799" s="464"/>
      <c r="N799" s="467"/>
      <c r="O799" s="396"/>
      <c r="P799" s="392" t="s">
        <v>0</v>
      </c>
      <c r="Q799" s="394"/>
      <c r="R799" s="37" t="s">
        <v>1</v>
      </c>
      <c r="S799" s="202"/>
      <c r="T799" s="470" t="s">
        <v>61</v>
      </c>
      <c r="U799" s="471"/>
      <c r="V799" s="493"/>
      <c r="W799" s="494"/>
      <c r="X799" s="494"/>
      <c r="Y799" s="495"/>
      <c r="Z799" s="521"/>
      <c r="AA799" s="522"/>
      <c r="AB799" s="522"/>
      <c r="AC799" s="522"/>
      <c r="AD799" s="493">
        <v>0</v>
      </c>
      <c r="AE799" s="494"/>
      <c r="AF799" s="494"/>
      <c r="AG799" s="495"/>
      <c r="AH799" s="453">
        <f>IF(V798="賃金で算定",0,V799+Z799-AD799)</f>
        <v>0</v>
      </c>
      <c r="AI799" s="453"/>
      <c r="AJ799" s="453"/>
      <c r="AK799" s="454"/>
      <c r="AL799" s="456">
        <f>IF(V798="賃金で算定","賃金で算定",IF(OR(V799=0,$F816="",AV798=""),0,IF(AW798="昔",VLOOKUP($F816,労務比率,AX798,FALSE),IF(AW798="上",VLOOKUP($F816,労務比率,AX798,FALSE),IF(AW798="中",VLOOKUP($F816,労務比率,AX798,FALSE),VLOOKUP($F816,労務比率,AX798,FALSE))))))</f>
        <v>0</v>
      </c>
      <c r="AM799" s="457"/>
      <c r="AN799" s="422">
        <f>IF(V798="賃金で算定",0,INT(AH799*AL799/100))</f>
        <v>0</v>
      </c>
      <c r="AO799" s="423"/>
      <c r="AP799" s="423"/>
      <c r="AQ799" s="423"/>
      <c r="AR799" s="423"/>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x14ac:dyDescent="0.15">
      <c r="B800" s="460"/>
      <c r="C800" s="461"/>
      <c r="D800" s="461"/>
      <c r="E800" s="461"/>
      <c r="F800" s="461"/>
      <c r="G800" s="461"/>
      <c r="H800" s="461"/>
      <c r="I800" s="462"/>
      <c r="J800" s="460"/>
      <c r="K800" s="461"/>
      <c r="L800" s="461"/>
      <c r="M800" s="461"/>
      <c r="N800" s="466"/>
      <c r="O800" s="395"/>
      <c r="P800" s="398" t="s">
        <v>48</v>
      </c>
      <c r="Q800" s="393"/>
      <c r="R800" s="386" t="s">
        <v>49</v>
      </c>
      <c r="S800" s="199"/>
      <c r="T800" s="468" t="s">
        <v>50</v>
      </c>
      <c r="U800" s="469"/>
      <c r="V800" s="473"/>
      <c r="W800" s="474"/>
      <c r="X800" s="474"/>
      <c r="Y800" s="79"/>
      <c r="Z800" s="43"/>
      <c r="AA800" s="44"/>
      <c r="AB800" s="44"/>
      <c r="AC800" s="45"/>
      <c r="AD800" s="43"/>
      <c r="AE800" s="44"/>
      <c r="AF800" s="44"/>
      <c r="AG800" s="50"/>
      <c r="AH800" s="450">
        <f>IF(V800="賃金で算定",V801+Z801-AD801,0)</f>
        <v>0</v>
      </c>
      <c r="AI800" s="451"/>
      <c r="AJ800" s="451"/>
      <c r="AK800" s="452"/>
      <c r="AL800" s="70"/>
      <c r="AM800" s="71"/>
      <c r="AN800" s="424"/>
      <c r="AO800" s="425"/>
      <c r="AP800" s="425"/>
      <c r="AQ800" s="425"/>
      <c r="AR800" s="425"/>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x14ac:dyDescent="0.15">
      <c r="B801" s="463"/>
      <c r="C801" s="464"/>
      <c r="D801" s="464"/>
      <c r="E801" s="464"/>
      <c r="F801" s="464"/>
      <c r="G801" s="464"/>
      <c r="H801" s="464"/>
      <c r="I801" s="465"/>
      <c r="J801" s="463"/>
      <c r="K801" s="464"/>
      <c r="L801" s="464"/>
      <c r="M801" s="464"/>
      <c r="N801" s="467"/>
      <c r="O801" s="396"/>
      <c r="P801" s="399" t="s">
        <v>48</v>
      </c>
      <c r="Q801" s="394"/>
      <c r="R801" s="387" t="s">
        <v>49</v>
      </c>
      <c r="S801" s="202"/>
      <c r="T801" s="470" t="s">
        <v>51</v>
      </c>
      <c r="U801" s="471"/>
      <c r="V801" s="493"/>
      <c r="W801" s="494"/>
      <c r="X801" s="494"/>
      <c r="Y801" s="495"/>
      <c r="Z801" s="521"/>
      <c r="AA801" s="522"/>
      <c r="AB801" s="522"/>
      <c r="AC801" s="522"/>
      <c r="AD801" s="493">
        <v>0</v>
      </c>
      <c r="AE801" s="494"/>
      <c r="AF801" s="494"/>
      <c r="AG801" s="495"/>
      <c r="AH801" s="453">
        <f>IF(V800="賃金で算定",0,V801+Z801-AD801)</f>
        <v>0</v>
      </c>
      <c r="AI801" s="453"/>
      <c r="AJ801" s="453"/>
      <c r="AK801" s="454"/>
      <c r="AL801" s="456">
        <f>IF(V800="賃金で算定","賃金で算定",IF(OR(V801=0,$F816="",AV800=""),0,IF(AW800="昔",VLOOKUP($F816,労務比率,AX800,FALSE),IF(AW800="上",VLOOKUP($F816,労務比率,AX800,FALSE),IF(AW800="中",VLOOKUP($F816,労務比率,AX800,FALSE),VLOOKUP($F816,労務比率,AX800,FALSE))))))</f>
        <v>0</v>
      </c>
      <c r="AM801" s="457"/>
      <c r="AN801" s="422">
        <f>IF(V800="賃金で算定",0,INT(AH801*AL801/100))</f>
        <v>0</v>
      </c>
      <c r="AO801" s="423"/>
      <c r="AP801" s="423"/>
      <c r="AQ801" s="423"/>
      <c r="AR801" s="423"/>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x14ac:dyDescent="0.15">
      <c r="B802" s="460"/>
      <c r="C802" s="461"/>
      <c r="D802" s="461"/>
      <c r="E802" s="461"/>
      <c r="F802" s="461"/>
      <c r="G802" s="461"/>
      <c r="H802" s="461"/>
      <c r="I802" s="462"/>
      <c r="J802" s="460"/>
      <c r="K802" s="461"/>
      <c r="L802" s="461"/>
      <c r="M802" s="461"/>
      <c r="N802" s="466"/>
      <c r="O802" s="395"/>
      <c r="P802" s="398" t="s">
        <v>48</v>
      </c>
      <c r="Q802" s="393"/>
      <c r="R802" s="386" t="s">
        <v>49</v>
      </c>
      <c r="S802" s="199"/>
      <c r="T802" s="468" t="s">
        <v>50</v>
      </c>
      <c r="U802" s="469"/>
      <c r="V802" s="473"/>
      <c r="W802" s="474"/>
      <c r="X802" s="474"/>
      <c r="Y802" s="79"/>
      <c r="Z802" s="43"/>
      <c r="AA802" s="44"/>
      <c r="AB802" s="44"/>
      <c r="AC802" s="45"/>
      <c r="AD802" s="43"/>
      <c r="AE802" s="44"/>
      <c r="AF802" s="44"/>
      <c r="AG802" s="50"/>
      <c r="AH802" s="450">
        <f>IF(V802="賃金で算定",V803+Z803-AD803,0)</f>
        <v>0</v>
      </c>
      <c r="AI802" s="451"/>
      <c r="AJ802" s="451"/>
      <c r="AK802" s="452"/>
      <c r="AL802" s="70"/>
      <c r="AM802" s="71"/>
      <c r="AN802" s="424"/>
      <c r="AO802" s="425"/>
      <c r="AP802" s="425"/>
      <c r="AQ802" s="425"/>
      <c r="AR802" s="425"/>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x14ac:dyDescent="0.15">
      <c r="B803" s="463"/>
      <c r="C803" s="464"/>
      <c r="D803" s="464"/>
      <c r="E803" s="464"/>
      <c r="F803" s="464"/>
      <c r="G803" s="464"/>
      <c r="H803" s="464"/>
      <c r="I803" s="465"/>
      <c r="J803" s="463"/>
      <c r="K803" s="464"/>
      <c r="L803" s="464"/>
      <c r="M803" s="464"/>
      <c r="N803" s="467"/>
      <c r="O803" s="396"/>
      <c r="P803" s="399" t="s">
        <v>48</v>
      </c>
      <c r="Q803" s="394"/>
      <c r="R803" s="387" t="s">
        <v>49</v>
      </c>
      <c r="S803" s="202"/>
      <c r="T803" s="470" t="s">
        <v>51</v>
      </c>
      <c r="U803" s="471"/>
      <c r="V803" s="493"/>
      <c r="W803" s="494"/>
      <c r="X803" s="494"/>
      <c r="Y803" s="495"/>
      <c r="Z803" s="493"/>
      <c r="AA803" s="494"/>
      <c r="AB803" s="494"/>
      <c r="AC803" s="494"/>
      <c r="AD803" s="493">
        <v>0</v>
      </c>
      <c r="AE803" s="494"/>
      <c r="AF803" s="494"/>
      <c r="AG803" s="495"/>
      <c r="AH803" s="453">
        <f>IF(V802="賃金で算定",0,V803+Z803-AD803)</f>
        <v>0</v>
      </c>
      <c r="AI803" s="453"/>
      <c r="AJ803" s="453"/>
      <c r="AK803" s="454"/>
      <c r="AL803" s="456">
        <f>IF(V802="賃金で算定","賃金で算定",IF(OR(V803=0,$F816="",AV802=""),0,IF(AW802="昔",VLOOKUP($F816,労務比率,AX802,FALSE),IF(AW802="上",VLOOKUP($F816,労務比率,AX802,FALSE),IF(AW802="中",VLOOKUP($F816,労務比率,AX802,FALSE),VLOOKUP($F816,労務比率,AX802,FALSE))))))</f>
        <v>0</v>
      </c>
      <c r="AM803" s="457"/>
      <c r="AN803" s="422">
        <f>IF(V802="賃金で算定",0,INT(AH803*AL803/100))</f>
        <v>0</v>
      </c>
      <c r="AO803" s="423"/>
      <c r="AP803" s="423"/>
      <c r="AQ803" s="423"/>
      <c r="AR803" s="423"/>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x14ac:dyDescent="0.15">
      <c r="B804" s="460"/>
      <c r="C804" s="461"/>
      <c r="D804" s="461"/>
      <c r="E804" s="461"/>
      <c r="F804" s="461"/>
      <c r="G804" s="461"/>
      <c r="H804" s="461"/>
      <c r="I804" s="462"/>
      <c r="J804" s="460"/>
      <c r="K804" s="461"/>
      <c r="L804" s="461"/>
      <c r="M804" s="461"/>
      <c r="N804" s="466"/>
      <c r="O804" s="395"/>
      <c r="P804" s="398" t="s">
        <v>48</v>
      </c>
      <c r="Q804" s="393"/>
      <c r="R804" s="386" t="s">
        <v>49</v>
      </c>
      <c r="S804" s="199"/>
      <c r="T804" s="468" t="s">
        <v>50</v>
      </c>
      <c r="U804" s="469"/>
      <c r="V804" s="473"/>
      <c r="W804" s="474"/>
      <c r="X804" s="474"/>
      <c r="Y804" s="80"/>
      <c r="Z804" s="39"/>
      <c r="AA804" s="40"/>
      <c r="AB804" s="40"/>
      <c r="AC804" s="51"/>
      <c r="AD804" s="39"/>
      <c r="AE804" s="40"/>
      <c r="AF804" s="40"/>
      <c r="AG804" s="52"/>
      <c r="AH804" s="450">
        <f>IF(V804="賃金で算定",V805+Z805-AD805,0)</f>
        <v>0</v>
      </c>
      <c r="AI804" s="451"/>
      <c r="AJ804" s="451"/>
      <c r="AK804" s="452"/>
      <c r="AL804" s="70"/>
      <c r="AM804" s="71"/>
      <c r="AN804" s="424"/>
      <c r="AO804" s="425"/>
      <c r="AP804" s="425"/>
      <c r="AQ804" s="425"/>
      <c r="AR804" s="425"/>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x14ac:dyDescent="0.15">
      <c r="B805" s="463"/>
      <c r="C805" s="464"/>
      <c r="D805" s="464"/>
      <c r="E805" s="464"/>
      <c r="F805" s="464"/>
      <c r="G805" s="464"/>
      <c r="H805" s="464"/>
      <c r="I805" s="465"/>
      <c r="J805" s="463"/>
      <c r="K805" s="464"/>
      <c r="L805" s="464"/>
      <c r="M805" s="464"/>
      <c r="N805" s="467"/>
      <c r="O805" s="396"/>
      <c r="P805" s="399" t="s">
        <v>48</v>
      </c>
      <c r="Q805" s="394"/>
      <c r="R805" s="387" t="s">
        <v>49</v>
      </c>
      <c r="S805" s="202"/>
      <c r="T805" s="470" t="s">
        <v>51</v>
      </c>
      <c r="U805" s="471"/>
      <c r="V805" s="493"/>
      <c r="W805" s="494"/>
      <c r="X805" s="494"/>
      <c r="Y805" s="495"/>
      <c r="Z805" s="521"/>
      <c r="AA805" s="522"/>
      <c r="AB805" s="522"/>
      <c r="AC805" s="522"/>
      <c r="AD805" s="493">
        <v>0</v>
      </c>
      <c r="AE805" s="494"/>
      <c r="AF805" s="494"/>
      <c r="AG805" s="495"/>
      <c r="AH805" s="453">
        <f>IF(V804="賃金で算定",0,V805+Z805-AD805)</f>
        <v>0</v>
      </c>
      <c r="AI805" s="453"/>
      <c r="AJ805" s="453"/>
      <c r="AK805" s="454"/>
      <c r="AL805" s="456">
        <f>IF(V804="賃金で算定","賃金で算定",IF(OR(V805=0,$F816="",AV804=""),0,IF(AW804="昔",VLOOKUP($F816,労務比率,AX804,FALSE),IF(AW804="上",VLOOKUP($F816,労務比率,AX804,FALSE),IF(AW804="中",VLOOKUP($F816,労務比率,AX804,FALSE),VLOOKUP($F816,労務比率,AX804,FALSE))))))</f>
        <v>0</v>
      </c>
      <c r="AM805" s="457"/>
      <c r="AN805" s="422">
        <f>IF(V804="賃金で算定",0,INT(AH805*AL805/100))</f>
        <v>0</v>
      </c>
      <c r="AO805" s="423"/>
      <c r="AP805" s="423"/>
      <c r="AQ805" s="423"/>
      <c r="AR805" s="423"/>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x14ac:dyDescent="0.15">
      <c r="B806" s="460"/>
      <c r="C806" s="461"/>
      <c r="D806" s="461"/>
      <c r="E806" s="461"/>
      <c r="F806" s="461"/>
      <c r="G806" s="461"/>
      <c r="H806" s="461"/>
      <c r="I806" s="462"/>
      <c r="J806" s="460"/>
      <c r="K806" s="461"/>
      <c r="L806" s="461"/>
      <c r="M806" s="461"/>
      <c r="N806" s="466"/>
      <c r="O806" s="395"/>
      <c r="P806" s="398" t="s">
        <v>48</v>
      </c>
      <c r="Q806" s="393"/>
      <c r="R806" s="386" t="s">
        <v>49</v>
      </c>
      <c r="S806" s="199"/>
      <c r="T806" s="468" t="s">
        <v>50</v>
      </c>
      <c r="U806" s="469"/>
      <c r="V806" s="473"/>
      <c r="W806" s="474"/>
      <c r="X806" s="474"/>
      <c r="Y806" s="79"/>
      <c r="Z806" s="43"/>
      <c r="AA806" s="44"/>
      <c r="AB806" s="44"/>
      <c r="AC806" s="45"/>
      <c r="AD806" s="43"/>
      <c r="AE806" s="44"/>
      <c r="AF806" s="44"/>
      <c r="AG806" s="50"/>
      <c r="AH806" s="450">
        <f>IF(V806="賃金で算定",V807+Z807-AD807,0)</f>
        <v>0</v>
      </c>
      <c r="AI806" s="451"/>
      <c r="AJ806" s="451"/>
      <c r="AK806" s="452"/>
      <c r="AL806" s="70"/>
      <c r="AM806" s="71"/>
      <c r="AN806" s="424"/>
      <c r="AO806" s="425"/>
      <c r="AP806" s="425"/>
      <c r="AQ806" s="425"/>
      <c r="AR806" s="425"/>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x14ac:dyDescent="0.15">
      <c r="B807" s="463"/>
      <c r="C807" s="464"/>
      <c r="D807" s="464"/>
      <c r="E807" s="464"/>
      <c r="F807" s="464"/>
      <c r="G807" s="464"/>
      <c r="H807" s="464"/>
      <c r="I807" s="465"/>
      <c r="J807" s="463"/>
      <c r="K807" s="464"/>
      <c r="L807" s="464"/>
      <c r="M807" s="464"/>
      <c r="N807" s="467"/>
      <c r="O807" s="396"/>
      <c r="P807" s="399" t="s">
        <v>48</v>
      </c>
      <c r="Q807" s="394"/>
      <c r="R807" s="387" t="s">
        <v>49</v>
      </c>
      <c r="S807" s="202"/>
      <c r="T807" s="470" t="s">
        <v>51</v>
      </c>
      <c r="U807" s="471"/>
      <c r="V807" s="493"/>
      <c r="W807" s="494"/>
      <c r="X807" s="494"/>
      <c r="Y807" s="495"/>
      <c r="Z807" s="493"/>
      <c r="AA807" s="494"/>
      <c r="AB807" s="494"/>
      <c r="AC807" s="494"/>
      <c r="AD807" s="493">
        <v>0</v>
      </c>
      <c r="AE807" s="494"/>
      <c r="AF807" s="494"/>
      <c r="AG807" s="495"/>
      <c r="AH807" s="453">
        <f>IF(V806="賃金で算定",0,V807+Z807-AD807)</f>
        <v>0</v>
      </c>
      <c r="AI807" s="453"/>
      <c r="AJ807" s="453"/>
      <c r="AK807" s="454"/>
      <c r="AL807" s="456">
        <f>IF(V806="賃金で算定","賃金で算定",IF(OR(V807=0,$F816="",AV806=""),0,IF(AW806="昔",VLOOKUP($F816,労務比率,AX806,FALSE),IF(AW806="上",VLOOKUP($F816,労務比率,AX806,FALSE),IF(AW806="中",VLOOKUP($F816,労務比率,AX806,FALSE),VLOOKUP($F816,労務比率,AX806,FALSE))))))</f>
        <v>0</v>
      </c>
      <c r="AM807" s="457"/>
      <c r="AN807" s="422">
        <f>IF(V806="賃金で算定",0,INT(AH807*AL807/100))</f>
        <v>0</v>
      </c>
      <c r="AO807" s="423"/>
      <c r="AP807" s="423"/>
      <c r="AQ807" s="423"/>
      <c r="AR807" s="423"/>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x14ac:dyDescent="0.15">
      <c r="B808" s="460"/>
      <c r="C808" s="461"/>
      <c r="D808" s="461"/>
      <c r="E808" s="461"/>
      <c r="F808" s="461"/>
      <c r="G808" s="461"/>
      <c r="H808" s="461"/>
      <c r="I808" s="462"/>
      <c r="J808" s="460"/>
      <c r="K808" s="461"/>
      <c r="L808" s="461"/>
      <c r="M808" s="461"/>
      <c r="N808" s="466"/>
      <c r="O808" s="395"/>
      <c r="P808" s="398" t="s">
        <v>48</v>
      </c>
      <c r="Q808" s="393"/>
      <c r="R808" s="386" t="s">
        <v>49</v>
      </c>
      <c r="S808" s="199"/>
      <c r="T808" s="468" t="s">
        <v>50</v>
      </c>
      <c r="U808" s="469"/>
      <c r="V808" s="473"/>
      <c r="W808" s="474"/>
      <c r="X808" s="474"/>
      <c r="Y808" s="79"/>
      <c r="Z808" s="43"/>
      <c r="AA808" s="44"/>
      <c r="AB808" s="44"/>
      <c r="AC808" s="45"/>
      <c r="AD808" s="43"/>
      <c r="AE808" s="44"/>
      <c r="AF808" s="44"/>
      <c r="AG808" s="50"/>
      <c r="AH808" s="450">
        <f>IF(V808="賃金で算定",V809+Z809-AD809,0)</f>
        <v>0</v>
      </c>
      <c r="AI808" s="451"/>
      <c r="AJ808" s="451"/>
      <c r="AK808" s="452"/>
      <c r="AL808" s="70"/>
      <c r="AM808" s="71"/>
      <c r="AN808" s="424"/>
      <c r="AO808" s="425"/>
      <c r="AP808" s="425"/>
      <c r="AQ808" s="425"/>
      <c r="AR808" s="425"/>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x14ac:dyDescent="0.15">
      <c r="B809" s="463"/>
      <c r="C809" s="464"/>
      <c r="D809" s="464"/>
      <c r="E809" s="464"/>
      <c r="F809" s="464"/>
      <c r="G809" s="464"/>
      <c r="H809" s="464"/>
      <c r="I809" s="465"/>
      <c r="J809" s="463"/>
      <c r="K809" s="464"/>
      <c r="L809" s="464"/>
      <c r="M809" s="464"/>
      <c r="N809" s="467"/>
      <c r="O809" s="396"/>
      <c r="P809" s="399" t="s">
        <v>48</v>
      </c>
      <c r="Q809" s="394"/>
      <c r="R809" s="387" t="s">
        <v>49</v>
      </c>
      <c r="S809" s="202"/>
      <c r="T809" s="470" t="s">
        <v>51</v>
      </c>
      <c r="U809" s="471"/>
      <c r="V809" s="493"/>
      <c r="W809" s="494"/>
      <c r="X809" s="494"/>
      <c r="Y809" s="495"/>
      <c r="Z809" s="493"/>
      <c r="AA809" s="494"/>
      <c r="AB809" s="494"/>
      <c r="AC809" s="494"/>
      <c r="AD809" s="493">
        <v>0</v>
      </c>
      <c r="AE809" s="494"/>
      <c r="AF809" s="494"/>
      <c r="AG809" s="495"/>
      <c r="AH809" s="453">
        <f>IF(V808="賃金で算定",0,V809+Z809-AD809)</f>
        <v>0</v>
      </c>
      <c r="AI809" s="453"/>
      <c r="AJ809" s="453"/>
      <c r="AK809" s="454"/>
      <c r="AL809" s="456">
        <f>IF(V808="賃金で算定","賃金で算定",IF(OR(V809=0,$F816="",AV808=""),0,IF(AW808="昔",VLOOKUP($F816,労務比率,AX808,FALSE),IF(AW808="上",VLOOKUP($F816,労務比率,AX808,FALSE),IF(AW808="中",VLOOKUP($F816,労務比率,AX808,FALSE),VLOOKUP($F816,労務比率,AX808,FALSE))))))</f>
        <v>0</v>
      </c>
      <c r="AM809" s="457"/>
      <c r="AN809" s="422">
        <f>IF(V808="賃金で算定",0,INT(AH809*AL809/100))</f>
        <v>0</v>
      </c>
      <c r="AO809" s="423"/>
      <c r="AP809" s="423"/>
      <c r="AQ809" s="423"/>
      <c r="AR809" s="423"/>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x14ac:dyDescent="0.15">
      <c r="B810" s="460"/>
      <c r="C810" s="461"/>
      <c r="D810" s="461"/>
      <c r="E810" s="461"/>
      <c r="F810" s="461"/>
      <c r="G810" s="461"/>
      <c r="H810" s="461"/>
      <c r="I810" s="462"/>
      <c r="J810" s="460"/>
      <c r="K810" s="461"/>
      <c r="L810" s="461"/>
      <c r="M810" s="461"/>
      <c r="N810" s="466"/>
      <c r="O810" s="395"/>
      <c r="P810" s="398" t="s">
        <v>48</v>
      </c>
      <c r="Q810" s="393"/>
      <c r="R810" s="386" t="s">
        <v>49</v>
      </c>
      <c r="S810" s="199"/>
      <c r="T810" s="468" t="s">
        <v>50</v>
      </c>
      <c r="U810" s="469"/>
      <c r="V810" s="473"/>
      <c r="W810" s="474"/>
      <c r="X810" s="474"/>
      <c r="Y810" s="79"/>
      <c r="Z810" s="43"/>
      <c r="AA810" s="44"/>
      <c r="AB810" s="44"/>
      <c r="AC810" s="45"/>
      <c r="AD810" s="43"/>
      <c r="AE810" s="44"/>
      <c r="AF810" s="44"/>
      <c r="AG810" s="50"/>
      <c r="AH810" s="450">
        <f>IF(V810="賃金で算定",V811+Z811-AD811,0)</f>
        <v>0</v>
      </c>
      <c r="AI810" s="451"/>
      <c r="AJ810" s="451"/>
      <c r="AK810" s="452"/>
      <c r="AL810" s="70"/>
      <c r="AM810" s="71"/>
      <c r="AN810" s="424"/>
      <c r="AO810" s="425"/>
      <c r="AP810" s="425"/>
      <c r="AQ810" s="425"/>
      <c r="AR810" s="425"/>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x14ac:dyDescent="0.15">
      <c r="B811" s="463"/>
      <c r="C811" s="464"/>
      <c r="D811" s="464"/>
      <c r="E811" s="464"/>
      <c r="F811" s="464"/>
      <c r="G811" s="464"/>
      <c r="H811" s="464"/>
      <c r="I811" s="465"/>
      <c r="J811" s="463"/>
      <c r="K811" s="464"/>
      <c r="L811" s="464"/>
      <c r="M811" s="464"/>
      <c r="N811" s="467"/>
      <c r="O811" s="396"/>
      <c r="P811" s="399" t="s">
        <v>48</v>
      </c>
      <c r="Q811" s="394"/>
      <c r="R811" s="387" t="s">
        <v>49</v>
      </c>
      <c r="S811" s="202"/>
      <c r="T811" s="470" t="s">
        <v>51</v>
      </c>
      <c r="U811" s="471"/>
      <c r="V811" s="493"/>
      <c r="W811" s="494"/>
      <c r="X811" s="494"/>
      <c r="Y811" s="495"/>
      <c r="Z811" s="493"/>
      <c r="AA811" s="494"/>
      <c r="AB811" s="494"/>
      <c r="AC811" s="494"/>
      <c r="AD811" s="493">
        <v>0</v>
      </c>
      <c r="AE811" s="494"/>
      <c r="AF811" s="494"/>
      <c r="AG811" s="495"/>
      <c r="AH811" s="453">
        <f>IF(V810="賃金で算定",0,V811+Z811-AD811)</f>
        <v>0</v>
      </c>
      <c r="AI811" s="453"/>
      <c r="AJ811" s="453"/>
      <c r="AK811" s="454"/>
      <c r="AL811" s="456">
        <f>IF(V810="賃金で算定","賃金で算定",IF(OR(V811=0,$F816="",AV810=""),0,IF(AW810="昔",VLOOKUP($F816,労務比率,AX810,FALSE),IF(AW810="上",VLOOKUP($F816,労務比率,AX810,FALSE),IF(AW810="中",VLOOKUP($F816,労務比率,AX810,FALSE),VLOOKUP($F816,労務比率,AX810,FALSE))))))</f>
        <v>0</v>
      </c>
      <c r="AM811" s="457"/>
      <c r="AN811" s="422">
        <f>IF(V810="賃金で算定",0,INT(AH811*AL811/100))</f>
        <v>0</v>
      </c>
      <c r="AO811" s="423"/>
      <c r="AP811" s="423"/>
      <c r="AQ811" s="423"/>
      <c r="AR811" s="423"/>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x14ac:dyDescent="0.15">
      <c r="B812" s="460"/>
      <c r="C812" s="461"/>
      <c r="D812" s="461"/>
      <c r="E812" s="461"/>
      <c r="F812" s="461"/>
      <c r="G812" s="461"/>
      <c r="H812" s="461"/>
      <c r="I812" s="462"/>
      <c r="J812" s="460"/>
      <c r="K812" s="461"/>
      <c r="L812" s="461"/>
      <c r="M812" s="461"/>
      <c r="N812" s="466"/>
      <c r="O812" s="395"/>
      <c r="P812" s="398" t="s">
        <v>48</v>
      </c>
      <c r="Q812" s="393"/>
      <c r="R812" s="386" t="s">
        <v>49</v>
      </c>
      <c r="S812" s="199"/>
      <c r="T812" s="468" t="s">
        <v>50</v>
      </c>
      <c r="U812" s="469"/>
      <c r="V812" s="473"/>
      <c r="W812" s="474"/>
      <c r="X812" s="474"/>
      <c r="Y812" s="79"/>
      <c r="Z812" s="43"/>
      <c r="AA812" s="44"/>
      <c r="AB812" s="44"/>
      <c r="AC812" s="45"/>
      <c r="AD812" s="43"/>
      <c r="AE812" s="44"/>
      <c r="AF812" s="44"/>
      <c r="AG812" s="50"/>
      <c r="AH812" s="450">
        <f>IF(V812="賃金で算定",V813+Z813-AD813,0)</f>
        <v>0</v>
      </c>
      <c r="AI812" s="451"/>
      <c r="AJ812" s="451"/>
      <c r="AK812" s="452"/>
      <c r="AL812" s="70"/>
      <c r="AM812" s="71"/>
      <c r="AN812" s="424"/>
      <c r="AO812" s="425"/>
      <c r="AP812" s="425"/>
      <c r="AQ812" s="425"/>
      <c r="AR812" s="425"/>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x14ac:dyDescent="0.15">
      <c r="B813" s="463"/>
      <c r="C813" s="464"/>
      <c r="D813" s="464"/>
      <c r="E813" s="464"/>
      <c r="F813" s="464"/>
      <c r="G813" s="464"/>
      <c r="H813" s="464"/>
      <c r="I813" s="465"/>
      <c r="J813" s="463"/>
      <c r="K813" s="464"/>
      <c r="L813" s="464"/>
      <c r="M813" s="464"/>
      <c r="N813" s="467"/>
      <c r="O813" s="396"/>
      <c r="P813" s="399" t="s">
        <v>48</v>
      </c>
      <c r="Q813" s="394"/>
      <c r="R813" s="387" t="s">
        <v>49</v>
      </c>
      <c r="S813" s="202"/>
      <c r="T813" s="470" t="s">
        <v>51</v>
      </c>
      <c r="U813" s="471"/>
      <c r="V813" s="493"/>
      <c r="W813" s="494"/>
      <c r="X813" s="494"/>
      <c r="Y813" s="495"/>
      <c r="Z813" s="493"/>
      <c r="AA813" s="494"/>
      <c r="AB813" s="494"/>
      <c r="AC813" s="494"/>
      <c r="AD813" s="493">
        <v>0</v>
      </c>
      <c r="AE813" s="494"/>
      <c r="AF813" s="494"/>
      <c r="AG813" s="495"/>
      <c r="AH813" s="453">
        <f>IF(V812="賃金で算定",0,V813+Z813-AD813)</f>
        <v>0</v>
      </c>
      <c r="AI813" s="453"/>
      <c r="AJ813" s="453"/>
      <c r="AK813" s="454"/>
      <c r="AL813" s="456">
        <f>IF(V812="賃金で算定","賃金で算定",IF(OR(V813=0,$F816="",AV812=""),0,IF(AW812="昔",VLOOKUP($F816,労務比率,AX812,FALSE),IF(AW812="上",VLOOKUP($F816,労務比率,AX812,FALSE),IF(AW812="中",VLOOKUP($F816,労務比率,AX812,FALSE),VLOOKUP($F816,労務比率,AX812,FALSE))))))</f>
        <v>0</v>
      </c>
      <c r="AM813" s="457"/>
      <c r="AN813" s="422">
        <f>IF(V812="賃金で算定",0,INT(AH813*AL813/100))</f>
        <v>0</v>
      </c>
      <c r="AO813" s="423"/>
      <c r="AP813" s="423"/>
      <c r="AQ813" s="423"/>
      <c r="AR813" s="423"/>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x14ac:dyDescent="0.15">
      <c r="B814" s="460"/>
      <c r="C814" s="461"/>
      <c r="D814" s="461"/>
      <c r="E814" s="461"/>
      <c r="F814" s="461"/>
      <c r="G814" s="461"/>
      <c r="H814" s="461"/>
      <c r="I814" s="462"/>
      <c r="J814" s="460"/>
      <c r="K814" s="461"/>
      <c r="L814" s="461"/>
      <c r="M814" s="461"/>
      <c r="N814" s="466"/>
      <c r="O814" s="395"/>
      <c r="P814" s="398" t="s">
        <v>48</v>
      </c>
      <c r="Q814" s="393"/>
      <c r="R814" s="386" t="s">
        <v>49</v>
      </c>
      <c r="S814" s="199"/>
      <c r="T814" s="468" t="s">
        <v>50</v>
      </c>
      <c r="U814" s="469"/>
      <c r="V814" s="473"/>
      <c r="W814" s="474"/>
      <c r="X814" s="474"/>
      <c r="Y814" s="79"/>
      <c r="Z814" s="43"/>
      <c r="AA814" s="44"/>
      <c r="AB814" s="44"/>
      <c r="AC814" s="45"/>
      <c r="AD814" s="43"/>
      <c r="AE814" s="44"/>
      <c r="AF814" s="44"/>
      <c r="AG814" s="50"/>
      <c r="AH814" s="450">
        <f>IF(V814="賃金で算定",V815+Z815-AD815,0)</f>
        <v>0</v>
      </c>
      <c r="AI814" s="451"/>
      <c r="AJ814" s="451"/>
      <c r="AK814" s="452"/>
      <c r="AL814" s="70"/>
      <c r="AM814" s="71"/>
      <c r="AN814" s="424"/>
      <c r="AO814" s="425"/>
      <c r="AP814" s="425"/>
      <c r="AQ814" s="425"/>
      <c r="AR814" s="425"/>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x14ac:dyDescent="0.15">
      <c r="B815" s="463"/>
      <c r="C815" s="464"/>
      <c r="D815" s="464"/>
      <c r="E815" s="464"/>
      <c r="F815" s="464"/>
      <c r="G815" s="464"/>
      <c r="H815" s="464"/>
      <c r="I815" s="465"/>
      <c r="J815" s="463"/>
      <c r="K815" s="464"/>
      <c r="L815" s="464"/>
      <c r="M815" s="464"/>
      <c r="N815" s="467"/>
      <c r="O815" s="396"/>
      <c r="P815" s="397" t="s">
        <v>48</v>
      </c>
      <c r="Q815" s="394"/>
      <c r="R815" s="387" t="s">
        <v>49</v>
      </c>
      <c r="S815" s="202"/>
      <c r="T815" s="470" t="s">
        <v>51</v>
      </c>
      <c r="U815" s="471"/>
      <c r="V815" s="493"/>
      <c r="W815" s="494"/>
      <c r="X815" s="494"/>
      <c r="Y815" s="495"/>
      <c r="Z815" s="493"/>
      <c r="AA815" s="494"/>
      <c r="AB815" s="494"/>
      <c r="AC815" s="494"/>
      <c r="AD815" s="493">
        <v>0</v>
      </c>
      <c r="AE815" s="494"/>
      <c r="AF815" s="494"/>
      <c r="AG815" s="495"/>
      <c r="AH815" s="422">
        <f>IF(V814="賃金で算定",0,V815+Z815-AD815)</f>
        <v>0</v>
      </c>
      <c r="AI815" s="423"/>
      <c r="AJ815" s="423"/>
      <c r="AK815" s="472"/>
      <c r="AL815" s="456">
        <f>IF(V814="賃金で算定","賃金で算定",IF(OR(V815=0,$F816="",AV814=""),0,IF(AW814="昔",VLOOKUP($F816,労務比率,AX814,FALSE),IF(AW814="上",VLOOKUP($F816,労務比率,AX814,FALSE),IF(AW814="中",VLOOKUP($F816,労務比率,AX814,FALSE),VLOOKUP($F816,労務比率,AX814,FALSE))))))</f>
        <v>0</v>
      </c>
      <c r="AM815" s="457"/>
      <c r="AN815" s="422">
        <f>IF(V814="賃金で算定",0,INT(AH815*AL815/100))</f>
        <v>0</v>
      </c>
      <c r="AO815" s="423"/>
      <c r="AP815" s="423"/>
      <c r="AQ815" s="423"/>
      <c r="AR815" s="423"/>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x14ac:dyDescent="0.15">
      <c r="B816" s="475" t="s">
        <v>144</v>
      </c>
      <c r="C816" s="476"/>
      <c r="D816" s="476"/>
      <c r="E816" s="477"/>
      <c r="F816" s="484"/>
      <c r="G816" s="485"/>
      <c r="H816" s="485"/>
      <c r="I816" s="485"/>
      <c r="J816" s="485"/>
      <c r="K816" s="485"/>
      <c r="L816" s="485"/>
      <c r="M816" s="485"/>
      <c r="N816" s="486"/>
      <c r="O816" s="475" t="s">
        <v>52</v>
      </c>
      <c r="P816" s="476"/>
      <c r="Q816" s="476"/>
      <c r="R816" s="476"/>
      <c r="S816" s="476"/>
      <c r="T816" s="476"/>
      <c r="U816" s="477"/>
      <c r="V816" s="496">
        <f>AH816</f>
        <v>0</v>
      </c>
      <c r="W816" s="497"/>
      <c r="X816" s="497"/>
      <c r="Y816" s="498"/>
      <c r="Z816" s="324"/>
      <c r="AA816" s="325"/>
      <c r="AB816" s="325"/>
      <c r="AC816" s="45"/>
      <c r="AD816" s="324"/>
      <c r="AE816" s="325"/>
      <c r="AF816" s="325"/>
      <c r="AG816" s="45"/>
      <c r="AH816" s="450">
        <f>AH798+AH800+AH802+AH804+AH806+AH808+AH810+AH812+AH814</f>
        <v>0</v>
      </c>
      <c r="AI816" s="451"/>
      <c r="AJ816" s="451"/>
      <c r="AK816" s="452"/>
      <c r="AL816" s="72"/>
      <c r="AM816" s="73"/>
      <c r="AN816" s="450">
        <f>AN798+AN800+AN802+AN804+AN806+AN808+AN810+AN812+AN814</f>
        <v>0</v>
      </c>
      <c r="AO816" s="451"/>
      <c r="AP816" s="451"/>
      <c r="AQ816" s="451"/>
      <c r="AR816" s="451"/>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x14ac:dyDescent="0.15">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3"/>
      <c r="X817" s="453"/>
      <c r="Y817" s="454"/>
      <c r="Z817" s="561">
        <f>Z799+Z801+Z803+Z805+Z807+Z809+Z811+Z813+Z815</f>
        <v>0</v>
      </c>
      <c r="AA817" s="453"/>
      <c r="AB817" s="453"/>
      <c r="AC817" s="453"/>
      <c r="AD817" s="561">
        <f>AD799+AD801+AD803+AD805+AD807+AD809+AD811+AD813+AD815</f>
        <v>0</v>
      </c>
      <c r="AE817" s="453"/>
      <c r="AF817" s="453"/>
      <c r="AG817" s="453"/>
      <c r="AH817" s="561">
        <f>AY817</f>
        <v>0</v>
      </c>
      <c r="AI817" s="453"/>
      <c r="AJ817" s="453"/>
      <c r="AK817" s="453"/>
      <c r="AL817" s="331"/>
      <c r="AM817" s="332"/>
      <c r="AN817" s="561">
        <f>BB817</f>
        <v>0</v>
      </c>
      <c r="AO817" s="453"/>
      <c r="AP817" s="453"/>
      <c r="AQ817" s="453"/>
      <c r="AR817" s="453"/>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x14ac:dyDescent="0.15">
      <c r="B818" s="481"/>
      <c r="C818" s="482"/>
      <c r="D818" s="482"/>
      <c r="E818" s="483"/>
      <c r="F818" s="490"/>
      <c r="G818" s="491"/>
      <c r="H818" s="491"/>
      <c r="I818" s="491"/>
      <c r="J818" s="491"/>
      <c r="K818" s="491"/>
      <c r="L818" s="491"/>
      <c r="M818" s="491"/>
      <c r="N818" s="492"/>
      <c r="O818" s="481"/>
      <c r="P818" s="482"/>
      <c r="Q818" s="482"/>
      <c r="R818" s="482"/>
      <c r="S818" s="482"/>
      <c r="T818" s="482"/>
      <c r="U818" s="483"/>
      <c r="V818" s="422"/>
      <c r="W818" s="423"/>
      <c r="X818" s="423"/>
      <c r="Y818" s="472"/>
      <c r="Z818" s="422"/>
      <c r="AA818" s="423"/>
      <c r="AB818" s="423"/>
      <c r="AC818" s="423"/>
      <c r="AD818" s="422"/>
      <c r="AE818" s="423"/>
      <c r="AF818" s="423"/>
      <c r="AG818" s="423"/>
      <c r="AH818" s="422">
        <f>AZ818</f>
        <v>0</v>
      </c>
      <c r="AI818" s="423"/>
      <c r="AJ818" s="423"/>
      <c r="AK818" s="472"/>
      <c r="AL818" s="329"/>
      <c r="AM818" s="330"/>
      <c r="AN818" s="422">
        <f>BC818</f>
        <v>0</v>
      </c>
      <c r="AO818" s="423"/>
      <c r="AP818" s="423"/>
      <c r="AQ818" s="423"/>
      <c r="AR818" s="423"/>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x14ac:dyDescent="0.15">
      <c r="AD819" s="1" t="str">
        <f>IF(AND($F816="",$V816+$V817&gt;0),"事業の種類を選択してください。","")</f>
        <v/>
      </c>
      <c r="AE819" s="1"/>
      <c r="AF819" s="1"/>
      <c r="AG819" s="1"/>
      <c r="AH819" s="1"/>
      <c r="AI819" s="1"/>
      <c r="AJ819" s="1"/>
      <c r="AK819" s="1"/>
      <c r="AL819" s="1"/>
      <c r="AM819" s="1"/>
      <c r="AN819" s="441">
        <f>IF(AN816=0,0,AN816+IF(AN818=0,AN817,AN818))</f>
        <v>0</v>
      </c>
      <c r="AO819" s="441"/>
      <c r="AP819" s="441"/>
      <c r="AQ819" s="441"/>
      <c r="AR819" s="441"/>
      <c r="AS819" s="60"/>
      <c r="AT819" s="60"/>
      <c r="AU819" s="60"/>
      <c r="AW819" s="59"/>
      <c r="AX819" s="288"/>
      <c r="AY819" s="288"/>
      <c r="AZ819" s="288"/>
      <c r="BA819" s="288"/>
      <c r="BB819" s="288"/>
      <c r="BC819" s="288"/>
      <c r="BD819" s="240"/>
      <c r="BE819" s="240"/>
    </row>
    <row r="820" spans="2:57" s="36" customFormat="1" ht="31.5" customHeight="1" x14ac:dyDescent="0.15">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x14ac:dyDescent="0.15">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x14ac:dyDescent="0.15">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x14ac:dyDescent="0.15">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x14ac:dyDescent="0.15">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x14ac:dyDescent="0.15">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x14ac:dyDescent="0.15">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x14ac:dyDescent="0.15">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x14ac:dyDescent="0.15">
      <c r="L828" s="60"/>
      <c r="M828" s="64"/>
      <c r="N828" s="64"/>
      <c r="O828" s="64"/>
      <c r="P828" s="64"/>
      <c r="Q828" s="64"/>
      <c r="R828" s="64"/>
      <c r="S828" s="64"/>
      <c r="T828" s="65"/>
      <c r="U828" s="65"/>
      <c r="V828" s="65"/>
      <c r="W828" s="65"/>
      <c r="X828" s="65"/>
      <c r="Y828" s="65"/>
      <c r="Z828" s="65"/>
      <c r="AA828" s="64"/>
      <c r="AB828" s="64"/>
      <c r="AC828" s="64"/>
      <c r="AL828" s="63"/>
      <c r="AM828" s="407" t="s">
        <v>335</v>
      </c>
      <c r="AN828" s="408"/>
      <c r="AO828" s="408"/>
      <c r="AP828" s="409"/>
      <c r="AW828" s="59"/>
      <c r="AX828" s="288"/>
      <c r="AY828" s="288"/>
      <c r="AZ828" s="288"/>
      <c r="BA828" s="288"/>
      <c r="BB828" s="288"/>
      <c r="BC828" s="288"/>
      <c r="BD828" s="240"/>
      <c r="BE828" s="240"/>
    </row>
    <row r="829" spans="2:57" s="36" customFormat="1" ht="12.75" customHeight="1" x14ac:dyDescent="0.15">
      <c r="L829" s="60"/>
      <c r="M829" s="64"/>
      <c r="N829" s="64"/>
      <c r="O829" s="64"/>
      <c r="P829" s="64"/>
      <c r="Q829" s="64"/>
      <c r="R829" s="64"/>
      <c r="S829" s="64"/>
      <c r="T829" s="65"/>
      <c r="U829" s="65"/>
      <c r="V829" s="65"/>
      <c r="W829" s="65"/>
      <c r="X829" s="65"/>
      <c r="Y829" s="65"/>
      <c r="Z829" s="65"/>
      <c r="AA829" s="64"/>
      <c r="AB829" s="64"/>
      <c r="AC829" s="64"/>
      <c r="AL829" s="63"/>
      <c r="AM829" s="410"/>
      <c r="AN829" s="411"/>
      <c r="AO829" s="411"/>
      <c r="AP829" s="412"/>
      <c r="AW829" s="59"/>
      <c r="AX829" s="288"/>
      <c r="AY829" s="288"/>
      <c r="AZ829" s="288"/>
      <c r="BA829" s="288"/>
      <c r="BB829" s="288"/>
      <c r="BC829" s="288"/>
      <c r="BD829" s="240"/>
      <c r="BE829" s="240"/>
    </row>
    <row r="830" spans="2:57" s="36" customFormat="1" ht="12.75" customHeight="1" x14ac:dyDescent="0.15">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x14ac:dyDescent="0.15">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x14ac:dyDescent="0.15">
      <c r="B832" s="533" t="s">
        <v>2</v>
      </c>
      <c r="C832" s="534"/>
      <c r="D832" s="534"/>
      <c r="E832" s="534"/>
      <c r="F832" s="534"/>
      <c r="G832" s="534"/>
      <c r="H832" s="534"/>
      <c r="I832" s="534"/>
      <c r="J832" s="536" t="s">
        <v>10</v>
      </c>
      <c r="K832" s="536"/>
      <c r="L832" s="66" t="s">
        <v>3</v>
      </c>
      <c r="M832" s="536" t="s">
        <v>11</v>
      </c>
      <c r="N832" s="536"/>
      <c r="O832" s="537" t="s">
        <v>12</v>
      </c>
      <c r="P832" s="536"/>
      <c r="Q832" s="536"/>
      <c r="R832" s="536"/>
      <c r="S832" s="536"/>
      <c r="T832" s="536"/>
      <c r="U832" s="536" t="s">
        <v>13</v>
      </c>
      <c r="V832" s="536"/>
      <c r="W832" s="536"/>
      <c r="X832" s="60"/>
      <c r="Y832" s="60"/>
      <c r="Z832" s="60"/>
      <c r="AA832" s="60"/>
      <c r="AB832" s="60"/>
      <c r="AC832" s="60"/>
      <c r="AD832" s="37"/>
      <c r="AE832" s="37"/>
      <c r="AF832" s="37"/>
      <c r="AG832" s="37"/>
      <c r="AH832" s="37"/>
      <c r="AI832" s="37"/>
      <c r="AJ832" s="37"/>
      <c r="AK832" s="60"/>
      <c r="AL832" s="560">
        <f ca="1">$AL$9</f>
        <v>30</v>
      </c>
      <c r="AM832" s="414"/>
      <c r="AN832" s="670" t="s">
        <v>4</v>
      </c>
      <c r="AO832" s="670"/>
      <c r="AP832" s="414">
        <v>21</v>
      </c>
      <c r="AQ832" s="414"/>
      <c r="AR832" s="419" t="s">
        <v>5</v>
      </c>
      <c r="AS832" s="543"/>
      <c r="AT832" s="60"/>
      <c r="AU832" s="60"/>
      <c r="AW832" s="59"/>
      <c r="AX832" s="288"/>
      <c r="AY832" s="288"/>
      <c r="AZ832" s="288"/>
      <c r="BA832" s="288"/>
      <c r="BB832" s="288"/>
      <c r="BC832" s="288"/>
      <c r="BD832" s="240"/>
      <c r="BE832" s="240"/>
    </row>
    <row r="833" spans="2:65" s="36" customFormat="1" ht="13.5" customHeight="1" x14ac:dyDescent="0.15">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60"/>
      <c r="Y833" s="60"/>
      <c r="Z833" s="60"/>
      <c r="AA833" s="60"/>
      <c r="AB833" s="60"/>
      <c r="AC833" s="60"/>
      <c r="AD833" s="37"/>
      <c r="AE833" s="37"/>
      <c r="AF833" s="37"/>
      <c r="AG833" s="37"/>
      <c r="AH833" s="37"/>
      <c r="AI833" s="37"/>
      <c r="AJ833" s="37"/>
      <c r="AK833" s="60"/>
      <c r="AL833" s="415"/>
      <c r="AM833" s="416"/>
      <c r="AN833" s="671"/>
      <c r="AO833" s="671"/>
      <c r="AP833" s="416"/>
      <c r="AQ833" s="416"/>
      <c r="AR833" s="420"/>
      <c r="AS833" s="544"/>
      <c r="AT833" s="60"/>
      <c r="AU833" s="60"/>
      <c r="AW833" s="59"/>
      <c r="AX833" s="288"/>
      <c r="AY833" s="288"/>
      <c r="AZ833" s="288"/>
      <c r="BA833" s="288"/>
      <c r="BB833" s="288"/>
      <c r="BC833" s="288"/>
      <c r="BD833" s="240"/>
      <c r="BE833" s="240"/>
    </row>
    <row r="834" spans="2:65" s="36" customFormat="1" ht="9" customHeight="1" x14ac:dyDescent="0.15">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60"/>
      <c r="Y834" s="60"/>
      <c r="Z834" s="60"/>
      <c r="AA834" s="60"/>
      <c r="AB834" s="60"/>
      <c r="AC834" s="60"/>
      <c r="AD834" s="37"/>
      <c r="AE834" s="37"/>
      <c r="AF834" s="37"/>
      <c r="AG834" s="37"/>
      <c r="AH834" s="37"/>
      <c r="AI834" s="37"/>
      <c r="AJ834" s="37"/>
      <c r="AK834" s="60"/>
      <c r="AL834" s="417"/>
      <c r="AM834" s="418"/>
      <c r="AN834" s="672"/>
      <c r="AO834" s="672"/>
      <c r="AP834" s="418"/>
      <c r="AQ834" s="418"/>
      <c r="AR834" s="421"/>
      <c r="AS834" s="545"/>
      <c r="AT834" s="60"/>
      <c r="AU834" s="60"/>
      <c r="AW834" s="59"/>
      <c r="AX834" s="288"/>
      <c r="AY834" s="288"/>
      <c r="AZ834" s="288"/>
      <c r="BA834" s="288"/>
      <c r="BB834" s="288"/>
      <c r="BC834" s="288"/>
      <c r="BD834" s="240"/>
      <c r="BE834" s="240"/>
    </row>
    <row r="835" spans="2:65" s="36" customFormat="1" ht="6" customHeight="1" x14ac:dyDescent="0.15">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x14ac:dyDescent="0.15">
      <c r="B836" s="499" t="s">
        <v>54</v>
      </c>
      <c r="C836" s="500"/>
      <c r="D836" s="500"/>
      <c r="E836" s="500"/>
      <c r="F836" s="500"/>
      <c r="G836" s="500"/>
      <c r="H836" s="500"/>
      <c r="I836" s="501"/>
      <c r="J836" s="499" t="s">
        <v>6</v>
      </c>
      <c r="K836" s="500"/>
      <c r="L836" s="500"/>
      <c r="M836" s="500"/>
      <c r="N836" s="508"/>
      <c r="O836" s="511" t="s">
        <v>55</v>
      </c>
      <c r="P836" s="500"/>
      <c r="Q836" s="500"/>
      <c r="R836" s="500"/>
      <c r="S836" s="500"/>
      <c r="T836" s="500"/>
      <c r="U836" s="501"/>
      <c r="V836" s="67" t="s">
        <v>56</v>
      </c>
      <c r="W836" s="68"/>
      <c r="X836" s="68"/>
      <c r="Y836" s="514" t="s">
        <v>57</v>
      </c>
      <c r="Z836" s="514"/>
      <c r="AA836" s="514"/>
      <c r="AB836" s="514"/>
      <c r="AC836" s="514"/>
      <c r="AD836" s="514"/>
      <c r="AE836" s="514"/>
      <c r="AF836" s="514"/>
      <c r="AG836" s="514"/>
      <c r="AH836" s="514"/>
      <c r="AI836" s="68"/>
      <c r="AJ836" s="68"/>
      <c r="AK836" s="69"/>
      <c r="AL836" s="562" t="s">
        <v>285</v>
      </c>
      <c r="AM836" s="562"/>
      <c r="AN836" s="426" t="s">
        <v>34</v>
      </c>
      <c r="AO836" s="426"/>
      <c r="AP836" s="426"/>
      <c r="AQ836" s="426"/>
      <c r="AR836" s="426"/>
      <c r="AS836" s="427"/>
      <c r="AT836" s="60"/>
      <c r="AU836" s="60"/>
      <c r="AW836" s="59"/>
      <c r="AX836" s="288"/>
      <c r="AY836" s="288"/>
      <c r="AZ836" s="288"/>
      <c r="BA836" s="288"/>
      <c r="BB836" s="288"/>
      <c r="BC836" s="288"/>
      <c r="BD836" s="240"/>
      <c r="BE836" s="240"/>
    </row>
    <row r="837" spans="2:65" s="36" customFormat="1" ht="13.5" customHeight="1" x14ac:dyDescent="0.15">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9"/>
      <c r="X837" s="659"/>
      <c r="Y837" s="660"/>
      <c r="Z837" s="569" t="s">
        <v>16</v>
      </c>
      <c r="AA837" s="570"/>
      <c r="AB837" s="570"/>
      <c r="AC837" s="571"/>
      <c r="AD837" s="664" t="s">
        <v>17</v>
      </c>
      <c r="AE837" s="665"/>
      <c r="AF837" s="665"/>
      <c r="AG837" s="666"/>
      <c r="AH837" s="552" t="s">
        <v>145</v>
      </c>
      <c r="AI837" s="553"/>
      <c r="AJ837" s="553"/>
      <c r="AK837" s="554"/>
      <c r="AL837" s="558" t="s">
        <v>286</v>
      </c>
      <c r="AM837" s="558"/>
      <c r="AN837" s="428" t="s">
        <v>19</v>
      </c>
      <c r="AO837" s="429"/>
      <c r="AP837" s="429"/>
      <c r="AQ837" s="429"/>
      <c r="AR837" s="430"/>
      <c r="AS837" s="431"/>
      <c r="AT837" s="60"/>
      <c r="AU837" s="60"/>
      <c r="AW837" s="59"/>
      <c r="AX837" s="288"/>
      <c r="AY837" s="351" t="s">
        <v>312</v>
      </c>
      <c r="AZ837" s="351" t="s">
        <v>312</v>
      </c>
      <c r="BA837" s="351" t="s">
        <v>310</v>
      </c>
      <c r="BB837" s="432" t="s">
        <v>311</v>
      </c>
      <c r="BC837" s="433"/>
      <c r="BD837" s="240"/>
      <c r="BE837" s="240"/>
    </row>
    <row r="838" spans="2:65" s="36" customFormat="1" ht="13.5" customHeight="1" x14ac:dyDescent="0.15">
      <c r="B838" s="505"/>
      <c r="C838" s="506"/>
      <c r="D838" s="506"/>
      <c r="E838" s="506"/>
      <c r="F838" s="506"/>
      <c r="G838" s="506"/>
      <c r="H838" s="506"/>
      <c r="I838" s="507"/>
      <c r="J838" s="505"/>
      <c r="K838" s="506"/>
      <c r="L838" s="506"/>
      <c r="M838" s="506"/>
      <c r="N838" s="510"/>
      <c r="O838" s="513"/>
      <c r="P838" s="506"/>
      <c r="Q838" s="506"/>
      <c r="R838" s="506"/>
      <c r="S838" s="506"/>
      <c r="T838" s="506"/>
      <c r="U838" s="507"/>
      <c r="V838" s="661"/>
      <c r="W838" s="662"/>
      <c r="X838" s="662"/>
      <c r="Y838" s="663"/>
      <c r="Z838" s="572"/>
      <c r="AA838" s="573"/>
      <c r="AB838" s="573"/>
      <c r="AC838" s="574"/>
      <c r="AD838" s="667"/>
      <c r="AE838" s="668"/>
      <c r="AF838" s="668"/>
      <c r="AG838" s="669"/>
      <c r="AH838" s="555"/>
      <c r="AI838" s="556"/>
      <c r="AJ838" s="556"/>
      <c r="AK838" s="557"/>
      <c r="AL838" s="559"/>
      <c r="AM838" s="559"/>
      <c r="AN838" s="458"/>
      <c r="AO838" s="458"/>
      <c r="AP838" s="458"/>
      <c r="AQ838" s="458"/>
      <c r="AR838" s="458"/>
      <c r="AS838" s="459"/>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x14ac:dyDescent="0.15">
      <c r="B839" s="460"/>
      <c r="C839" s="461"/>
      <c r="D839" s="461"/>
      <c r="E839" s="461"/>
      <c r="F839" s="461"/>
      <c r="G839" s="461"/>
      <c r="H839" s="461"/>
      <c r="I839" s="462"/>
      <c r="J839" s="460"/>
      <c r="K839" s="461"/>
      <c r="L839" s="461"/>
      <c r="M839" s="461"/>
      <c r="N839" s="466"/>
      <c r="O839" s="395"/>
      <c r="P839" s="398" t="s">
        <v>0</v>
      </c>
      <c r="Q839" s="393"/>
      <c r="R839" s="386" t="s">
        <v>1</v>
      </c>
      <c r="S839" s="199"/>
      <c r="T839" s="468" t="s">
        <v>60</v>
      </c>
      <c r="U839" s="469"/>
      <c r="V839" s="473"/>
      <c r="W839" s="474"/>
      <c r="X839" s="474"/>
      <c r="Y839" s="78" t="s">
        <v>8</v>
      </c>
      <c r="Z839" s="47"/>
      <c r="AA839" s="48"/>
      <c r="AB839" s="48"/>
      <c r="AC839" s="46" t="s">
        <v>8</v>
      </c>
      <c r="AD839" s="47"/>
      <c r="AE839" s="48"/>
      <c r="AF839" s="48"/>
      <c r="AG839" s="49" t="s">
        <v>8</v>
      </c>
      <c r="AH839" s="450">
        <f>IF(V839="賃金で算定",V840+Z840-AD840,0)</f>
        <v>0</v>
      </c>
      <c r="AI839" s="451"/>
      <c r="AJ839" s="451"/>
      <c r="AK839" s="452"/>
      <c r="AL839" s="70"/>
      <c r="AM839" s="71"/>
      <c r="AN839" s="424"/>
      <c r="AO839" s="425"/>
      <c r="AP839" s="425"/>
      <c r="AQ839" s="425"/>
      <c r="AR839" s="42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x14ac:dyDescent="0.15">
      <c r="B840" s="463"/>
      <c r="C840" s="464"/>
      <c r="D840" s="464"/>
      <c r="E840" s="464"/>
      <c r="F840" s="464"/>
      <c r="G840" s="464"/>
      <c r="H840" s="464"/>
      <c r="I840" s="465"/>
      <c r="J840" s="463"/>
      <c r="K840" s="464"/>
      <c r="L840" s="464"/>
      <c r="M840" s="464"/>
      <c r="N840" s="467"/>
      <c r="O840" s="396"/>
      <c r="P840" s="392" t="s">
        <v>0</v>
      </c>
      <c r="Q840" s="394"/>
      <c r="R840" s="37" t="s">
        <v>1</v>
      </c>
      <c r="S840" s="202"/>
      <c r="T840" s="470" t="s">
        <v>61</v>
      </c>
      <c r="U840" s="471"/>
      <c r="V840" s="493"/>
      <c r="W840" s="494"/>
      <c r="X840" s="494"/>
      <c r="Y840" s="495"/>
      <c r="Z840" s="521"/>
      <c r="AA840" s="522"/>
      <c r="AB840" s="522"/>
      <c r="AC840" s="522"/>
      <c r="AD840" s="493">
        <v>0</v>
      </c>
      <c r="AE840" s="494"/>
      <c r="AF840" s="494"/>
      <c r="AG840" s="495"/>
      <c r="AH840" s="453">
        <f>IF(V839="賃金で算定",0,V840+Z840-AD840)</f>
        <v>0</v>
      </c>
      <c r="AI840" s="453"/>
      <c r="AJ840" s="453"/>
      <c r="AK840" s="454"/>
      <c r="AL840" s="456">
        <f>IF(V839="賃金で算定","賃金で算定",IF(OR(V840=0,$F857="",AV839=""),0,IF(AW839="昔",VLOOKUP($F857,労務比率,AX839,FALSE),IF(AW839="上",VLOOKUP($F857,労務比率,AX839,FALSE),IF(AW839="中",VLOOKUP($F857,労務比率,AX839,FALSE),VLOOKUP($F857,労務比率,AX839,FALSE))))))</f>
        <v>0</v>
      </c>
      <c r="AM840" s="457"/>
      <c r="AN840" s="422">
        <f>IF(V839="賃金で算定",0,INT(AH840*AL840/100))</f>
        <v>0</v>
      </c>
      <c r="AO840" s="423"/>
      <c r="AP840" s="423"/>
      <c r="AQ840" s="423"/>
      <c r="AR840" s="423"/>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x14ac:dyDescent="0.15">
      <c r="B841" s="460"/>
      <c r="C841" s="461"/>
      <c r="D841" s="461"/>
      <c r="E841" s="461"/>
      <c r="F841" s="461"/>
      <c r="G841" s="461"/>
      <c r="H841" s="461"/>
      <c r="I841" s="462"/>
      <c r="J841" s="460"/>
      <c r="K841" s="461"/>
      <c r="L841" s="461"/>
      <c r="M841" s="461"/>
      <c r="N841" s="466"/>
      <c r="O841" s="395"/>
      <c r="P841" s="398" t="s">
        <v>48</v>
      </c>
      <c r="Q841" s="393"/>
      <c r="R841" s="386" t="s">
        <v>49</v>
      </c>
      <c r="S841" s="199"/>
      <c r="T841" s="468" t="s">
        <v>50</v>
      </c>
      <c r="U841" s="469"/>
      <c r="V841" s="473"/>
      <c r="W841" s="474"/>
      <c r="X841" s="474"/>
      <c r="Y841" s="79"/>
      <c r="Z841" s="43"/>
      <c r="AA841" s="44"/>
      <c r="AB841" s="44"/>
      <c r="AC841" s="45"/>
      <c r="AD841" s="43"/>
      <c r="AE841" s="44"/>
      <c r="AF841" s="44"/>
      <c r="AG841" s="50"/>
      <c r="AH841" s="450">
        <f>IF(V841="賃金で算定",V842+Z842-AD842,0)</f>
        <v>0</v>
      </c>
      <c r="AI841" s="451"/>
      <c r="AJ841" s="451"/>
      <c r="AK841" s="452"/>
      <c r="AL841" s="70"/>
      <c r="AM841" s="71"/>
      <c r="AN841" s="424"/>
      <c r="AO841" s="425"/>
      <c r="AP841" s="425"/>
      <c r="AQ841" s="425"/>
      <c r="AR841" s="425"/>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x14ac:dyDescent="0.15">
      <c r="B842" s="463"/>
      <c r="C842" s="464"/>
      <c r="D842" s="464"/>
      <c r="E842" s="464"/>
      <c r="F842" s="464"/>
      <c r="G842" s="464"/>
      <c r="H842" s="464"/>
      <c r="I842" s="465"/>
      <c r="J842" s="463"/>
      <c r="K842" s="464"/>
      <c r="L842" s="464"/>
      <c r="M842" s="464"/>
      <c r="N842" s="467"/>
      <c r="O842" s="396"/>
      <c r="P842" s="399" t="s">
        <v>48</v>
      </c>
      <c r="Q842" s="394"/>
      <c r="R842" s="387" t="s">
        <v>49</v>
      </c>
      <c r="S842" s="202"/>
      <c r="T842" s="470" t="s">
        <v>51</v>
      </c>
      <c r="U842" s="471"/>
      <c r="V842" s="493"/>
      <c r="W842" s="494"/>
      <c r="X842" s="494"/>
      <c r="Y842" s="495"/>
      <c r="Z842" s="521"/>
      <c r="AA842" s="522"/>
      <c r="AB842" s="522"/>
      <c r="AC842" s="522"/>
      <c r="AD842" s="493">
        <v>0</v>
      </c>
      <c r="AE842" s="494"/>
      <c r="AF842" s="494"/>
      <c r="AG842" s="495"/>
      <c r="AH842" s="453">
        <f>IF(V841="賃金で算定",0,V842+Z842-AD842)</f>
        <v>0</v>
      </c>
      <c r="AI842" s="453"/>
      <c r="AJ842" s="453"/>
      <c r="AK842" s="454"/>
      <c r="AL842" s="456">
        <f>IF(V841="賃金で算定","賃金で算定",IF(OR(V842=0,$F857="",AV841=""),0,IF(AW841="昔",VLOOKUP($F857,労務比率,AX841,FALSE),IF(AW841="上",VLOOKUP($F857,労務比率,AX841,FALSE),IF(AW841="中",VLOOKUP($F857,労務比率,AX841,FALSE),VLOOKUP($F857,労務比率,AX841,FALSE))))))</f>
        <v>0</v>
      </c>
      <c r="AM842" s="457"/>
      <c r="AN842" s="422">
        <f>IF(V841="賃金で算定",0,INT(AH842*AL842/100))</f>
        <v>0</v>
      </c>
      <c r="AO842" s="423"/>
      <c r="AP842" s="423"/>
      <c r="AQ842" s="423"/>
      <c r="AR842" s="423"/>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x14ac:dyDescent="0.15">
      <c r="B843" s="460"/>
      <c r="C843" s="461"/>
      <c r="D843" s="461"/>
      <c r="E843" s="461"/>
      <c r="F843" s="461"/>
      <c r="G843" s="461"/>
      <c r="H843" s="461"/>
      <c r="I843" s="462"/>
      <c r="J843" s="460"/>
      <c r="K843" s="461"/>
      <c r="L843" s="461"/>
      <c r="M843" s="461"/>
      <c r="N843" s="466"/>
      <c r="O843" s="395"/>
      <c r="P843" s="398" t="s">
        <v>48</v>
      </c>
      <c r="Q843" s="393"/>
      <c r="R843" s="386" t="s">
        <v>49</v>
      </c>
      <c r="S843" s="199"/>
      <c r="T843" s="468" t="s">
        <v>50</v>
      </c>
      <c r="U843" s="469"/>
      <c r="V843" s="473"/>
      <c r="W843" s="474"/>
      <c r="X843" s="474"/>
      <c r="Y843" s="79"/>
      <c r="Z843" s="43"/>
      <c r="AA843" s="44"/>
      <c r="AB843" s="44"/>
      <c r="AC843" s="45"/>
      <c r="AD843" s="43"/>
      <c r="AE843" s="44"/>
      <c r="AF843" s="44"/>
      <c r="AG843" s="50"/>
      <c r="AH843" s="450">
        <f>IF(V843="賃金で算定",V844+Z844-AD844,0)</f>
        <v>0</v>
      </c>
      <c r="AI843" s="451"/>
      <c r="AJ843" s="451"/>
      <c r="AK843" s="452"/>
      <c r="AL843" s="70"/>
      <c r="AM843" s="71"/>
      <c r="AN843" s="424"/>
      <c r="AO843" s="425"/>
      <c r="AP843" s="425"/>
      <c r="AQ843" s="425"/>
      <c r="AR843" s="425"/>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x14ac:dyDescent="0.15">
      <c r="B844" s="463"/>
      <c r="C844" s="464"/>
      <c r="D844" s="464"/>
      <c r="E844" s="464"/>
      <c r="F844" s="464"/>
      <c r="G844" s="464"/>
      <c r="H844" s="464"/>
      <c r="I844" s="465"/>
      <c r="J844" s="463"/>
      <c r="K844" s="464"/>
      <c r="L844" s="464"/>
      <c r="M844" s="464"/>
      <c r="N844" s="467"/>
      <c r="O844" s="396"/>
      <c r="P844" s="399" t="s">
        <v>48</v>
      </c>
      <c r="Q844" s="394"/>
      <c r="R844" s="387" t="s">
        <v>49</v>
      </c>
      <c r="S844" s="202"/>
      <c r="T844" s="470" t="s">
        <v>51</v>
      </c>
      <c r="U844" s="471"/>
      <c r="V844" s="493"/>
      <c r="W844" s="494"/>
      <c r="X844" s="494"/>
      <c r="Y844" s="495"/>
      <c r="Z844" s="493"/>
      <c r="AA844" s="494"/>
      <c r="AB844" s="494"/>
      <c r="AC844" s="494"/>
      <c r="AD844" s="493">
        <v>0</v>
      </c>
      <c r="AE844" s="494"/>
      <c r="AF844" s="494"/>
      <c r="AG844" s="495"/>
      <c r="AH844" s="453">
        <f>IF(V843="賃金で算定",0,V844+Z844-AD844)</f>
        <v>0</v>
      </c>
      <c r="AI844" s="453"/>
      <c r="AJ844" s="453"/>
      <c r="AK844" s="454"/>
      <c r="AL844" s="456">
        <f>IF(V843="賃金で算定","賃金で算定",IF(OR(V844=0,$F857="",AV843=""),0,IF(AW843="昔",VLOOKUP($F857,労務比率,AX843,FALSE),IF(AW843="上",VLOOKUP($F857,労務比率,AX843,FALSE),IF(AW843="中",VLOOKUP($F857,労務比率,AX843,FALSE),VLOOKUP($F857,労務比率,AX843,FALSE))))))</f>
        <v>0</v>
      </c>
      <c r="AM844" s="457"/>
      <c r="AN844" s="422">
        <f>IF(V843="賃金で算定",0,INT(AH844*AL844/100))</f>
        <v>0</v>
      </c>
      <c r="AO844" s="423"/>
      <c r="AP844" s="423"/>
      <c r="AQ844" s="423"/>
      <c r="AR844" s="423"/>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x14ac:dyDescent="0.15">
      <c r="B845" s="460"/>
      <c r="C845" s="461"/>
      <c r="D845" s="461"/>
      <c r="E845" s="461"/>
      <c r="F845" s="461"/>
      <c r="G845" s="461"/>
      <c r="H845" s="461"/>
      <c r="I845" s="462"/>
      <c r="J845" s="460"/>
      <c r="K845" s="461"/>
      <c r="L845" s="461"/>
      <c r="M845" s="461"/>
      <c r="N845" s="466"/>
      <c r="O845" s="395"/>
      <c r="P845" s="398" t="s">
        <v>48</v>
      </c>
      <c r="Q845" s="393"/>
      <c r="R845" s="386" t="s">
        <v>49</v>
      </c>
      <c r="S845" s="199"/>
      <c r="T845" s="468" t="s">
        <v>50</v>
      </c>
      <c r="U845" s="469"/>
      <c r="V845" s="473"/>
      <c r="W845" s="474"/>
      <c r="X845" s="474"/>
      <c r="Y845" s="80"/>
      <c r="Z845" s="39"/>
      <c r="AA845" s="40"/>
      <c r="AB845" s="40"/>
      <c r="AC845" s="51"/>
      <c r="AD845" s="39"/>
      <c r="AE845" s="40"/>
      <c r="AF845" s="40"/>
      <c r="AG845" s="52"/>
      <c r="AH845" s="450">
        <f>IF(V845="賃金で算定",V846+Z846-AD846,0)</f>
        <v>0</v>
      </c>
      <c r="AI845" s="451"/>
      <c r="AJ845" s="451"/>
      <c r="AK845" s="452"/>
      <c r="AL845" s="70"/>
      <c r="AM845" s="71"/>
      <c r="AN845" s="424"/>
      <c r="AO845" s="425"/>
      <c r="AP845" s="425"/>
      <c r="AQ845" s="425"/>
      <c r="AR845" s="425"/>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x14ac:dyDescent="0.15">
      <c r="B846" s="463"/>
      <c r="C846" s="464"/>
      <c r="D846" s="464"/>
      <c r="E846" s="464"/>
      <c r="F846" s="464"/>
      <c r="G846" s="464"/>
      <c r="H846" s="464"/>
      <c r="I846" s="465"/>
      <c r="J846" s="463"/>
      <c r="K846" s="464"/>
      <c r="L846" s="464"/>
      <c r="M846" s="464"/>
      <c r="N846" s="467"/>
      <c r="O846" s="396"/>
      <c r="P846" s="399" t="s">
        <v>48</v>
      </c>
      <c r="Q846" s="394"/>
      <c r="R846" s="387" t="s">
        <v>49</v>
      </c>
      <c r="S846" s="202"/>
      <c r="T846" s="470" t="s">
        <v>51</v>
      </c>
      <c r="U846" s="471"/>
      <c r="V846" s="493"/>
      <c r="W846" s="494"/>
      <c r="X846" s="494"/>
      <c r="Y846" s="495"/>
      <c r="Z846" s="521"/>
      <c r="AA846" s="522"/>
      <c r="AB846" s="522"/>
      <c r="AC846" s="522"/>
      <c r="AD846" s="493">
        <v>0</v>
      </c>
      <c r="AE846" s="494"/>
      <c r="AF846" s="494"/>
      <c r="AG846" s="495"/>
      <c r="AH846" s="453">
        <f>IF(V845="賃金で算定",0,V846+Z846-AD846)</f>
        <v>0</v>
      </c>
      <c r="AI846" s="453"/>
      <c r="AJ846" s="453"/>
      <c r="AK846" s="454"/>
      <c r="AL846" s="456">
        <f>IF(V845="賃金で算定","賃金で算定",IF(OR(V846=0,$F857="",AV845=""),0,IF(AW845="昔",VLOOKUP($F857,労務比率,AX845,FALSE),IF(AW845="上",VLOOKUP($F857,労務比率,AX845,FALSE),IF(AW845="中",VLOOKUP($F857,労務比率,AX845,FALSE),VLOOKUP($F857,労務比率,AX845,FALSE))))))</f>
        <v>0</v>
      </c>
      <c r="AM846" s="457"/>
      <c r="AN846" s="422">
        <f>IF(V845="賃金で算定",0,INT(AH846*AL846/100))</f>
        <v>0</v>
      </c>
      <c r="AO846" s="423"/>
      <c r="AP846" s="423"/>
      <c r="AQ846" s="423"/>
      <c r="AR846" s="423"/>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x14ac:dyDescent="0.15">
      <c r="B847" s="460"/>
      <c r="C847" s="461"/>
      <c r="D847" s="461"/>
      <c r="E847" s="461"/>
      <c r="F847" s="461"/>
      <c r="G847" s="461"/>
      <c r="H847" s="461"/>
      <c r="I847" s="462"/>
      <c r="J847" s="460"/>
      <c r="K847" s="461"/>
      <c r="L847" s="461"/>
      <c r="M847" s="461"/>
      <c r="N847" s="466"/>
      <c r="O847" s="395"/>
      <c r="P847" s="398" t="s">
        <v>48</v>
      </c>
      <c r="Q847" s="393"/>
      <c r="R847" s="386" t="s">
        <v>49</v>
      </c>
      <c r="S847" s="199"/>
      <c r="T847" s="468" t="s">
        <v>50</v>
      </c>
      <c r="U847" s="469"/>
      <c r="V847" s="473"/>
      <c r="W847" s="474"/>
      <c r="X847" s="474"/>
      <c r="Y847" s="79"/>
      <c r="Z847" s="43"/>
      <c r="AA847" s="44"/>
      <c r="AB847" s="44"/>
      <c r="AC847" s="45"/>
      <c r="AD847" s="43"/>
      <c r="AE847" s="44"/>
      <c r="AF847" s="44"/>
      <c r="AG847" s="50"/>
      <c r="AH847" s="450">
        <f>IF(V847="賃金で算定",V848+Z848-AD848,0)</f>
        <v>0</v>
      </c>
      <c r="AI847" s="451"/>
      <c r="AJ847" s="451"/>
      <c r="AK847" s="452"/>
      <c r="AL847" s="70"/>
      <c r="AM847" s="71"/>
      <c r="AN847" s="424"/>
      <c r="AO847" s="425"/>
      <c r="AP847" s="425"/>
      <c r="AQ847" s="425"/>
      <c r="AR847" s="425"/>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x14ac:dyDescent="0.15">
      <c r="B848" s="463"/>
      <c r="C848" s="464"/>
      <c r="D848" s="464"/>
      <c r="E848" s="464"/>
      <c r="F848" s="464"/>
      <c r="G848" s="464"/>
      <c r="H848" s="464"/>
      <c r="I848" s="465"/>
      <c r="J848" s="463"/>
      <c r="K848" s="464"/>
      <c r="L848" s="464"/>
      <c r="M848" s="464"/>
      <c r="N848" s="467"/>
      <c r="O848" s="396"/>
      <c r="P848" s="399" t="s">
        <v>48</v>
      </c>
      <c r="Q848" s="394"/>
      <c r="R848" s="387" t="s">
        <v>49</v>
      </c>
      <c r="S848" s="202"/>
      <c r="T848" s="470" t="s">
        <v>51</v>
      </c>
      <c r="U848" s="471"/>
      <c r="V848" s="493"/>
      <c r="W848" s="494"/>
      <c r="X848" s="494"/>
      <c r="Y848" s="495"/>
      <c r="Z848" s="493"/>
      <c r="AA848" s="494"/>
      <c r="AB848" s="494"/>
      <c r="AC848" s="494"/>
      <c r="AD848" s="493">
        <v>0</v>
      </c>
      <c r="AE848" s="494"/>
      <c r="AF848" s="494"/>
      <c r="AG848" s="495"/>
      <c r="AH848" s="453">
        <f>IF(V847="賃金で算定",0,V848+Z848-AD848)</f>
        <v>0</v>
      </c>
      <c r="AI848" s="453"/>
      <c r="AJ848" s="453"/>
      <c r="AK848" s="454"/>
      <c r="AL848" s="456">
        <f>IF(V847="賃金で算定","賃金で算定",IF(OR(V848=0,$F857="",AV847=""),0,IF(AW847="昔",VLOOKUP($F857,労務比率,AX847,FALSE),IF(AW847="上",VLOOKUP($F857,労務比率,AX847,FALSE),IF(AW847="中",VLOOKUP($F857,労務比率,AX847,FALSE),VLOOKUP($F857,労務比率,AX847,FALSE))))))</f>
        <v>0</v>
      </c>
      <c r="AM848" s="457"/>
      <c r="AN848" s="422">
        <f>IF(V847="賃金で算定",0,INT(AH848*AL848/100))</f>
        <v>0</v>
      </c>
      <c r="AO848" s="423"/>
      <c r="AP848" s="423"/>
      <c r="AQ848" s="423"/>
      <c r="AR848" s="423"/>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x14ac:dyDescent="0.15">
      <c r="B849" s="460"/>
      <c r="C849" s="461"/>
      <c r="D849" s="461"/>
      <c r="E849" s="461"/>
      <c r="F849" s="461"/>
      <c r="G849" s="461"/>
      <c r="H849" s="461"/>
      <c r="I849" s="462"/>
      <c r="J849" s="460"/>
      <c r="K849" s="461"/>
      <c r="L849" s="461"/>
      <c r="M849" s="461"/>
      <c r="N849" s="466"/>
      <c r="O849" s="395"/>
      <c r="P849" s="398" t="s">
        <v>48</v>
      </c>
      <c r="Q849" s="393"/>
      <c r="R849" s="386" t="s">
        <v>49</v>
      </c>
      <c r="S849" s="199"/>
      <c r="T849" s="468" t="s">
        <v>50</v>
      </c>
      <c r="U849" s="469"/>
      <c r="V849" s="473"/>
      <c r="W849" s="474"/>
      <c r="X849" s="474"/>
      <c r="Y849" s="79"/>
      <c r="Z849" s="43"/>
      <c r="AA849" s="44"/>
      <c r="AB849" s="44"/>
      <c r="AC849" s="45"/>
      <c r="AD849" s="43"/>
      <c r="AE849" s="44"/>
      <c r="AF849" s="44"/>
      <c r="AG849" s="50"/>
      <c r="AH849" s="450">
        <f>IF(V849="賃金で算定",V850+Z850-AD850,0)</f>
        <v>0</v>
      </c>
      <c r="AI849" s="451"/>
      <c r="AJ849" s="451"/>
      <c r="AK849" s="452"/>
      <c r="AL849" s="70"/>
      <c r="AM849" s="71"/>
      <c r="AN849" s="424"/>
      <c r="AO849" s="425"/>
      <c r="AP849" s="425"/>
      <c r="AQ849" s="425"/>
      <c r="AR849" s="425"/>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x14ac:dyDescent="0.15">
      <c r="B850" s="463"/>
      <c r="C850" s="464"/>
      <c r="D850" s="464"/>
      <c r="E850" s="464"/>
      <c r="F850" s="464"/>
      <c r="G850" s="464"/>
      <c r="H850" s="464"/>
      <c r="I850" s="465"/>
      <c r="J850" s="463"/>
      <c r="K850" s="464"/>
      <c r="L850" s="464"/>
      <c r="M850" s="464"/>
      <c r="N850" s="467"/>
      <c r="O850" s="396"/>
      <c r="P850" s="399" t="s">
        <v>48</v>
      </c>
      <c r="Q850" s="394"/>
      <c r="R850" s="387" t="s">
        <v>49</v>
      </c>
      <c r="S850" s="202"/>
      <c r="T850" s="470" t="s">
        <v>51</v>
      </c>
      <c r="U850" s="471"/>
      <c r="V850" s="493"/>
      <c r="W850" s="494"/>
      <c r="X850" s="494"/>
      <c r="Y850" s="495"/>
      <c r="Z850" s="493"/>
      <c r="AA850" s="494"/>
      <c r="AB850" s="494"/>
      <c r="AC850" s="494"/>
      <c r="AD850" s="493">
        <v>0</v>
      </c>
      <c r="AE850" s="494"/>
      <c r="AF850" s="494"/>
      <c r="AG850" s="495"/>
      <c r="AH850" s="453">
        <f>IF(V849="賃金で算定",0,V850+Z850-AD850)</f>
        <v>0</v>
      </c>
      <c r="AI850" s="453"/>
      <c r="AJ850" s="453"/>
      <c r="AK850" s="454"/>
      <c r="AL850" s="456">
        <f>IF(V849="賃金で算定","賃金で算定",IF(OR(V850=0,$F857="",AV849=""),0,IF(AW849="昔",VLOOKUP($F857,労務比率,AX849,FALSE),IF(AW849="上",VLOOKUP($F857,労務比率,AX849,FALSE),IF(AW849="中",VLOOKUP($F857,労務比率,AX849,FALSE),VLOOKUP($F857,労務比率,AX849,FALSE))))))</f>
        <v>0</v>
      </c>
      <c r="AM850" s="457"/>
      <c r="AN850" s="422">
        <f>IF(V849="賃金で算定",0,INT(AH850*AL850/100))</f>
        <v>0</v>
      </c>
      <c r="AO850" s="423"/>
      <c r="AP850" s="423"/>
      <c r="AQ850" s="423"/>
      <c r="AR850" s="423"/>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x14ac:dyDescent="0.15">
      <c r="B851" s="460"/>
      <c r="C851" s="461"/>
      <c r="D851" s="461"/>
      <c r="E851" s="461"/>
      <c r="F851" s="461"/>
      <c r="G851" s="461"/>
      <c r="H851" s="461"/>
      <c r="I851" s="462"/>
      <c r="J851" s="460"/>
      <c r="K851" s="461"/>
      <c r="L851" s="461"/>
      <c r="M851" s="461"/>
      <c r="N851" s="466"/>
      <c r="O851" s="395"/>
      <c r="P851" s="398" t="s">
        <v>48</v>
      </c>
      <c r="Q851" s="393"/>
      <c r="R851" s="386" t="s">
        <v>49</v>
      </c>
      <c r="S851" s="199"/>
      <c r="T851" s="468" t="s">
        <v>50</v>
      </c>
      <c r="U851" s="469"/>
      <c r="V851" s="473"/>
      <c r="W851" s="474"/>
      <c r="X851" s="474"/>
      <c r="Y851" s="79"/>
      <c r="Z851" s="43"/>
      <c r="AA851" s="44"/>
      <c r="AB851" s="44"/>
      <c r="AC851" s="45"/>
      <c r="AD851" s="43"/>
      <c r="AE851" s="44"/>
      <c r="AF851" s="44"/>
      <c r="AG851" s="50"/>
      <c r="AH851" s="450">
        <f>IF(V851="賃金で算定",V852+Z852-AD852,0)</f>
        <v>0</v>
      </c>
      <c r="AI851" s="451"/>
      <c r="AJ851" s="451"/>
      <c r="AK851" s="452"/>
      <c r="AL851" s="70"/>
      <c r="AM851" s="71"/>
      <c r="AN851" s="424"/>
      <c r="AO851" s="425"/>
      <c r="AP851" s="425"/>
      <c r="AQ851" s="425"/>
      <c r="AR851" s="425"/>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x14ac:dyDescent="0.15">
      <c r="B852" s="463"/>
      <c r="C852" s="464"/>
      <c r="D852" s="464"/>
      <c r="E852" s="464"/>
      <c r="F852" s="464"/>
      <c r="G852" s="464"/>
      <c r="H852" s="464"/>
      <c r="I852" s="465"/>
      <c r="J852" s="463"/>
      <c r="K852" s="464"/>
      <c r="L852" s="464"/>
      <c r="M852" s="464"/>
      <c r="N852" s="467"/>
      <c r="O852" s="396"/>
      <c r="P852" s="399" t="s">
        <v>48</v>
      </c>
      <c r="Q852" s="394"/>
      <c r="R852" s="387" t="s">
        <v>49</v>
      </c>
      <c r="S852" s="202"/>
      <c r="T852" s="470" t="s">
        <v>51</v>
      </c>
      <c r="U852" s="471"/>
      <c r="V852" s="493"/>
      <c r="W852" s="494"/>
      <c r="X852" s="494"/>
      <c r="Y852" s="495"/>
      <c r="Z852" s="493"/>
      <c r="AA852" s="494"/>
      <c r="AB852" s="494"/>
      <c r="AC852" s="494"/>
      <c r="AD852" s="493">
        <v>0</v>
      </c>
      <c r="AE852" s="494"/>
      <c r="AF852" s="494"/>
      <c r="AG852" s="495"/>
      <c r="AH852" s="453">
        <f>IF(V851="賃金で算定",0,V852+Z852-AD852)</f>
        <v>0</v>
      </c>
      <c r="AI852" s="453"/>
      <c r="AJ852" s="453"/>
      <c r="AK852" s="454"/>
      <c r="AL852" s="456">
        <f>IF(V851="賃金で算定","賃金で算定",IF(OR(V852=0,$F857="",AV851=""),0,IF(AW851="昔",VLOOKUP($F857,労務比率,AX851,FALSE),IF(AW851="上",VLOOKUP($F857,労務比率,AX851,FALSE),IF(AW851="中",VLOOKUP($F857,労務比率,AX851,FALSE),VLOOKUP($F857,労務比率,AX851,FALSE))))))</f>
        <v>0</v>
      </c>
      <c r="AM852" s="457"/>
      <c r="AN852" s="422">
        <f>IF(V851="賃金で算定",0,INT(AH852*AL852/100))</f>
        <v>0</v>
      </c>
      <c r="AO852" s="423"/>
      <c r="AP852" s="423"/>
      <c r="AQ852" s="423"/>
      <c r="AR852" s="423"/>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x14ac:dyDescent="0.15">
      <c r="B853" s="460"/>
      <c r="C853" s="461"/>
      <c r="D853" s="461"/>
      <c r="E853" s="461"/>
      <c r="F853" s="461"/>
      <c r="G853" s="461"/>
      <c r="H853" s="461"/>
      <c r="I853" s="462"/>
      <c r="J853" s="460"/>
      <c r="K853" s="461"/>
      <c r="L853" s="461"/>
      <c r="M853" s="461"/>
      <c r="N853" s="466"/>
      <c r="O853" s="395"/>
      <c r="P853" s="398" t="s">
        <v>48</v>
      </c>
      <c r="Q853" s="393"/>
      <c r="R853" s="386" t="s">
        <v>49</v>
      </c>
      <c r="S853" s="199"/>
      <c r="T853" s="468" t="s">
        <v>50</v>
      </c>
      <c r="U853" s="469"/>
      <c r="V853" s="473"/>
      <c r="W853" s="474"/>
      <c r="X853" s="474"/>
      <c r="Y853" s="79"/>
      <c r="Z853" s="43"/>
      <c r="AA853" s="44"/>
      <c r="AB853" s="44"/>
      <c r="AC853" s="45"/>
      <c r="AD853" s="43"/>
      <c r="AE853" s="44"/>
      <c r="AF853" s="44"/>
      <c r="AG853" s="50"/>
      <c r="AH853" s="450">
        <f>IF(V853="賃金で算定",V854+Z854-AD854,0)</f>
        <v>0</v>
      </c>
      <c r="AI853" s="451"/>
      <c r="AJ853" s="451"/>
      <c r="AK853" s="452"/>
      <c r="AL853" s="70"/>
      <c r="AM853" s="71"/>
      <c r="AN853" s="424"/>
      <c r="AO853" s="425"/>
      <c r="AP853" s="425"/>
      <c r="AQ853" s="425"/>
      <c r="AR853" s="425"/>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x14ac:dyDescent="0.15">
      <c r="B854" s="463"/>
      <c r="C854" s="464"/>
      <c r="D854" s="464"/>
      <c r="E854" s="464"/>
      <c r="F854" s="464"/>
      <c r="G854" s="464"/>
      <c r="H854" s="464"/>
      <c r="I854" s="465"/>
      <c r="J854" s="463"/>
      <c r="K854" s="464"/>
      <c r="L854" s="464"/>
      <c r="M854" s="464"/>
      <c r="N854" s="467"/>
      <c r="O854" s="396"/>
      <c r="P854" s="399" t="s">
        <v>48</v>
      </c>
      <c r="Q854" s="394"/>
      <c r="R854" s="387" t="s">
        <v>49</v>
      </c>
      <c r="S854" s="202"/>
      <c r="T854" s="470" t="s">
        <v>51</v>
      </c>
      <c r="U854" s="471"/>
      <c r="V854" s="493"/>
      <c r="W854" s="494"/>
      <c r="X854" s="494"/>
      <c r="Y854" s="495"/>
      <c r="Z854" s="493"/>
      <c r="AA854" s="494"/>
      <c r="AB854" s="494"/>
      <c r="AC854" s="494"/>
      <c r="AD854" s="493">
        <v>0</v>
      </c>
      <c r="AE854" s="494"/>
      <c r="AF854" s="494"/>
      <c r="AG854" s="495"/>
      <c r="AH854" s="453">
        <f>IF(V853="賃金で算定",0,V854+Z854-AD854)</f>
        <v>0</v>
      </c>
      <c r="AI854" s="453"/>
      <c r="AJ854" s="453"/>
      <c r="AK854" s="454"/>
      <c r="AL854" s="456">
        <f>IF(V853="賃金で算定","賃金で算定",IF(OR(V854=0,$F857="",AV853=""),0,IF(AW853="昔",VLOOKUP($F857,労務比率,AX853,FALSE),IF(AW853="上",VLOOKUP($F857,労務比率,AX853,FALSE),IF(AW853="中",VLOOKUP($F857,労務比率,AX853,FALSE),VLOOKUP($F857,労務比率,AX853,FALSE))))))</f>
        <v>0</v>
      </c>
      <c r="AM854" s="457"/>
      <c r="AN854" s="422">
        <f>IF(V853="賃金で算定",0,INT(AH854*AL854/100))</f>
        <v>0</v>
      </c>
      <c r="AO854" s="423"/>
      <c r="AP854" s="423"/>
      <c r="AQ854" s="423"/>
      <c r="AR854" s="423"/>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x14ac:dyDescent="0.15">
      <c r="B855" s="460"/>
      <c r="C855" s="461"/>
      <c r="D855" s="461"/>
      <c r="E855" s="461"/>
      <c r="F855" s="461"/>
      <c r="G855" s="461"/>
      <c r="H855" s="461"/>
      <c r="I855" s="462"/>
      <c r="J855" s="460"/>
      <c r="K855" s="461"/>
      <c r="L855" s="461"/>
      <c r="M855" s="461"/>
      <c r="N855" s="466"/>
      <c r="O855" s="395"/>
      <c r="P855" s="398" t="s">
        <v>48</v>
      </c>
      <c r="Q855" s="393"/>
      <c r="R855" s="386" t="s">
        <v>49</v>
      </c>
      <c r="S855" s="199"/>
      <c r="T855" s="468" t="s">
        <v>50</v>
      </c>
      <c r="U855" s="469"/>
      <c r="V855" s="473"/>
      <c r="W855" s="474"/>
      <c r="X855" s="474"/>
      <c r="Y855" s="79"/>
      <c r="Z855" s="43"/>
      <c r="AA855" s="44"/>
      <c r="AB855" s="44"/>
      <c r="AC855" s="45"/>
      <c r="AD855" s="43"/>
      <c r="AE855" s="44"/>
      <c r="AF855" s="44"/>
      <c r="AG855" s="50"/>
      <c r="AH855" s="450">
        <f>IF(V855="賃金で算定",V856+Z856-AD856,0)</f>
        <v>0</v>
      </c>
      <c r="AI855" s="451"/>
      <c r="AJ855" s="451"/>
      <c r="AK855" s="452"/>
      <c r="AL855" s="70"/>
      <c r="AM855" s="71"/>
      <c r="AN855" s="424"/>
      <c r="AO855" s="425"/>
      <c r="AP855" s="425"/>
      <c r="AQ855" s="425"/>
      <c r="AR855" s="425"/>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x14ac:dyDescent="0.15">
      <c r="B856" s="463"/>
      <c r="C856" s="464"/>
      <c r="D856" s="464"/>
      <c r="E856" s="464"/>
      <c r="F856" s="464"/>
      <c r="G856" s="464"/>
      <c r="H856" s="464"/>
      <c r="I856" s="465"/>
      <c r="J856" s="463"/>
      <c r="K856" s="464"/>
      <c r="L856" s="464"/>
      <c r="M856" s="464"/>
      <c r="N856" s="467"/>
      <c r="O856" s="396"/>
      <c r="P856" s="397" t="s">
        <v>48</v>
      </c>
      <c r="Q856" s="394"/>
      <c r="R856" s="387" t="s">
        <v>49</v>
      </c>
      <c r="S856" s="202"/>
      <c r="T856" s="470" t="s">
        <v>51</v>
      </c>
      <c r="U856" s="471"/>
      <c r="V856" s="493"/>
      <c r="W856" s="494"/>
      <c r="X856" s="494"/>
      <c r="Y856" s="495"/>
      <c r="Z856" s="493"/>
      <c r="AA856" s="494"/>
      <c r="AB856" s="494"/>
      <c r="AC856" s="494"/>
      <c r="AD856" s="493">
        <v>0</v>
      </c>
      <c r="AE856" s="494"/>
      <c r="AF856" s="494"/>
      <c r="AG856" s="495"/>
      <c r="AH856" s="422">
        <f>IF(V855="賃金で算定",0,V856+Z856-AD856)</f>
        <v>0</v>
      </c>
      <c r="AI856" s="423"/>
      <c r="AJ856" s="423"/>
      <c r="AK856" s="472"/>
      <c r="AL856" s="456">
        <f>IF(V855="賃金で算定","賃金で算定",IF(OR(V856=0,$F857="",AV855=""),0,IF(AW855="昔",VLOOKUP($F857,労務比率,AX855,FALSE),IF(AW855="上",VLOOKUP($F857,労務比率,AX855,FALSE),IF(AW855="中",VLOOKUP($F857,労務比率,AX855,FALSE),VLOOKUP($F857,労務比率,AX855,FALSE))))))</f>
        <v>0</v>
      </c>
      <c r="AM856" s="457"/>
      <c r="AN856" s="422">
        <f>IF(V855="賃金で算定",0,INT(AH856*AL856/100))</f>
        <v>0</v>
      </c>
      <c r="AO856" s="423"/>
      <c r="AP856" s="423"/>
      <c r="AQ856" s="423"/>
      <c r="AR856" s="423"/>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x14ac:dyDescent="0.15">
      <c r="B857" s="475" t="s">
        <v>144</v>
      </c>
      <c r="C857" s="476"/>
      <c r="D857" s="476"/>
      <c r="E857" s="477"/>
      <c r="F857" s="484"/>
      <c r="G857" s="485"/>
      <c r="H857" s="485"/>
      <c r="I857" s="485"/>
      <c r="J857" s="485"/>
      <c r="K857" s="485"/>
      <c r="L857" s="485"/>
      <c r="M857" s="485"/>
      <c r="N857" s="486"/>
      <c r="O857" s="475" t="s">
        <v>52</v>
      </c>
      <c r="P857" s="476"/>
      <c r="Q857" s="476"/>
      <c r="R857" s="476"/>
      <c r="S857" s="476"/>
      <c r="T857" s="476"/>
      <c r="U857" s="477"/>
      <c r="V857" s="496">
        <f>AH857</f>
        <v>0</v>
      </c>
      <c r="W857" s="497"/>
      <c r="X857" s="497"/>
      <c r="Y857" s="498"/>
      <c r="Z857" s="324"/>
      <c r="AA857" s="325"/>
      <c r="AB857" s="325"/>
      <c r="AC857" s="45"/>
      <c r="AD857" s="324"/>
      <c r="AE857" s="325"/>
      <c r="AF857" s="325"/>
      <c r="AG857" s="45"/>
      <c r="AH857" s="450">
        <f>AH839+AH841+AH843+AH845+AH847+AH849+AH851+AH853+AH855</f>
        <v>0</v>
      </c>
      <c r="AI857" s="451"/>
      <c r="AJ857" s="451"/>
      <c r="AK857" s="452"/>
      <c r="AL857" s="72"/>
      <c r="AM857" s="73"/>
      <c r="AN857" s="450">
        <f>AN839+AN841+AN843+AN845+AN847+AN849+AN851+AN853+AN855</f>
        <v>0</v>
      </c>
      <c r="AO857" s="451"/>
      <c r="AP857" s="451"/>
      <c r="AQ857" s="451"/>
      <c r="AR857" s="451"/>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x14ac:dyDescent="0.15">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3"/>
      <c r="X858" s="453"/>
      <c r="Y858" s="454"/>
      <c r="Z858" s="561">
        <f>Z840+Z842+Z844+Z846+Z848+Z850+Z852+Z854+Z856</f>
        <v>0</v>
      </c>
      <c r="AA858" s="453"/>
      <c r="AB858" s="453"/>
      <c r="AC858" s="453"/>
      <c r="AD858" s="561">
        <f>AD840+AD842+AD844+AD846+AD848+AD850+AD852+AD854+AD856</f>
        <v>0</v>
      </c>
      <c r="AE858" s="453"/>
      <c r="AF858" s="453"/>
      <c r="AG858" s="453"/>
      <c r="AH858" s="561">
        <f>AY858</f>
        <v>0</v>
      </c>
      <c r="AI858" s="453"/>
      <c r="AJ858" s="453"/>
      <c r="AK858" s="453"/>
      <c r="AL858" s="331"/>
      <c r="AM858" s="332"/>
      <c r="AN858" s="561">
        <f>BB858</f>
        <v>0</v>
      </c>
      <c r="AO858" s="453"/>
      <c r="AP858" s="453"/>
      <c r="AQ858" s="453"/>
      <c r="AR858" s="453"/>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x14ac:dyDescent="0.15">
      <c r="B859" s="481"/>
      <c r="C859" s="482"/>
      <c r="D859" s="482"/>
      <c r="E859" s="483"/>
      <c r="F859" s="490"/>
      <c r="G859" s="491"/>
      <c r="H859" s="491"/>
      <c r="I859" s="491"/>
      <c r="J859" s="491"/>
      <c r="K859" s="491"/>
      <c r="L859" s="491"/>
      <c r="M859" s="491"/>
      <c r="N859" s="492"/>
      <c r="O859" s="481"/>
      <c r="P859" s="482"/>
      <c r="Q859" s="482"/>
      <c r="R859" s="482"/>
      <c r="S859" s="482"/>
      <c r="T859" s="482"/>
      <c r="U859" s="483"/>
      <c r="V859" s="422"/>
      <c r="W859" s="423"/>
      <c r="X859" s="423"/>
      <c r="Y859" s="472"/>
      <c r="Z859" s="422"/>
      <c r="AA859" s="423"/>
      <c r="AB859" s="423"/>
      <c r="AC859" s="423"/>
      <c r="AD859" s="422"/>
      <c r="AE859" s="423"/>
      <c r="AF859" s="423"/>
      <c r="AG859" s="423"/>
      <c r="AH859" s="422">
        <f>AZ859</f>
        <v>0</v>
      </c>
      <c r="AI859" s="423"/>
      <c r="AJ859" s="423"/>
      <c r="AK859" s="472"/>
      <c r="AL859" s="329"/>
      <c r="AM859" s="330"/>
      <c r="AN859" s="422">
        <f>BC859</f>
        <v>0</v>
      </c>
      <c r="AO859" s="423"/>
      <c r="AP859" s="423"/>
      <c r="AQ859" s="423"/>
      <c r="AR859" s="423"/>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x14ac:dyDescent="0.15">
      <c r="AD860" s="1" t="str">
        <f>IF(AND($F857="",$V857+$V858&gt;0),"事業の種類を選択してください。","")</f>
        <v/>
      </c>
      <c r="AE860" s="1"/>
      <c r="AF860" s="1"/>
      <c r="AG860" s="1"/>
      <c r="AH860" s="1"/>
      <c r="AI860" s="1"/>
      <c r="AJ860" s="1"/>
      <c r="AK860" s="1"/>
      <c r="AL860" s="1"/>
      <c r="AM860" s="1"/>
      <c r="AN860" s="441">
        <f>IF(AN857=0,0,AN857+IF(AN859=0,AN858,AN859))</f>
        <v>0</v>
      </c>
      <c r="AO860" s="441"/>
      <c r="AP860" s="441"/>
      <c r="AQ860" s="441"/>
      <c r="AR860" s="441"/>
      <c r="AS860" s="60"/>
      <c r="AT860" s="60"/>
      <c r="AU860" s="60"/>
      <c r="AW860" s="59"/>
      <c r="AX860" s="288"/>
      <c r="AY860" s="288"/>
      <c r="AZ860" s="288"/>
      <c r="BA860" s="288"/>
      <c r="BB860" s="288"/>
      <c r="BC860" s="288"/>
      <c r="BD860" s="240"/>
      <c r="BE860" s="240"/>
    </row>
    <row r="861" spans="2:65" s="36" customFormat="1" ht="31.5" customHeight="1" x14ac:dyDescent="0.15">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x14ac:dyDescent="0.15">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x14ac:dyDescent="0.15">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x14ac:dyDescent="0.15">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x14ac:dyDescent="0.15">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x14ac:dyDescent="0.15">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x14ac:dyDescent="0.15">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x14ac:dyDescent="0.15">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x14ac:dyDescent="0.15">
      <c r="L869" s="60"/>
      <c r="M869" s="64"/>
      <c r="N869" s="64"/>
      <c r="O869" s="64"/>
      <c r="P869" s="64"/>
      <c r="Q869" s="64"/>
      <c r="R869" s="64"/>
      <c r="S869" s="64"/>
      <c r="T869" s="65"/>
      <c r="U869" s="65"/>
      <c r="V869" s="65"/>
      <c r="W869" s="65"/>
      <c r="X869" s="65"/>
      <c r="Y869" s="65"/>
      <c r="Z869" s="65"/>
      <c r="AA869" s="64"/>
      <c r="AB869" s="64"/>
      <c r="AC869" s="64"/>
      <c r="AL869" s="63"/>
      <c r="AM869" s="407" t="s">
        <v>335</v>
      </c>
      <c r="AN869" s="408"/>
      <c r="AO869" s="408"/>
      <c r="AP869" s="409"/>
      <c r="AW869" s="59"/>
      <c r="AX869" s="288"/>
      <c r="AY869" s="288"/>
      <c r="AZ869" s="288"/>
      <c r="BA869" s="288"/>
      <c r="BB869" s="288"/>
      <c r="BC869" s="288"/>
      <c r="BD869" s="240"/>
      <c r="BE869" s="240"/>
    </row>
    <row r="870" spans="2:65" s="36" customFormat="1" ht="12.75" customHeight="1" x14ac:dyDescent="0.15">
      <c r="L870" s="60"/>
      <c r="M870" s="64"/>
      <c r="N870" s="64"/>
      <c r="O870" s="64"/>
      <c r="P870" s="64"/>
      <c r="Q870" s="64"/>
      <c r="R870" s="64"/>
      <c r="S870" s="64"/>
      <c r="T870" s="65"/>
      <c r="U870" s="65"/>
      <c r="V870" s="65"/>
      <c r="W870" s="65"/>
      <c r="X870" s="65"/>
      <c r="Y870" s="65"/>
      <c r="Z870" s="65"/>
      <c r="AA870" s="64"/>
      <c r="AB870" s="64"/>
      <c r="AC870" s="64"/>
      <c r="AL870" s="63"/>
      <c r="AM870" s="410"/>
      <c r="AN870" s="411"/>
      <c r="AO870" s="411"/>
      <c r="AP870" s="412"/>
      <c r="AW870" s="59"/>
      <c r="AX870" s="288"/>
      <c r="AY870" s="288"/>
      <c r="AZ870" s="288"/>
      <c r="BA870" s="288"/>
      <c r="BB870" s="288"/>
      <c r="BC870" s="288"/>
      <c r="BD870" s="240"/>
      <c r="BE870" s="240"/>
    </row>
    <row r="871" spans="2:65" s="36" customFormat="1" ht="12.75" customHeight="1" x14ac:dyDescent="0.15">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x14ac:dyDescent="0.15">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x14ac:dyDescent="0.15">
      <c r="B873" s="533" t="s">
        <v>2</v>
      </c>
      <c r="C873" s="534"/>
      <c r="D873" s="534"/>
      <c r="E873" s="534"/>
      <c r="F873" s="534"/>
      <c r="G873" s="534"/>
      <c r="H873" s="534"/>
      <c r="I873" s="534"/>
      <c r="J873" s="536" t="s">
        <v>10</v>
      </c>
      <c r="K873" s="536"/>
      <c r="L873" s="66" t="s">
        <v>3</v>
      </c>
      <c r="M873" s="536" t="s">
        <v>11</v>
      </c>
      <c r="N873" s="536"/>
      <c r="O873" s="537" t="s">
        <v>12</v>
      </c>
      <c r="P873" s="536"/>
      <c r="Q873" s="536"/>
      <c r="R873" s="536"/>
      <c r="S873" s="536"/>
      <c r="T873" s="536"/>
      <c r="U873" s="536" t="s">
        <v>13</v>
      </c>
      <c r="V873" s="536"/>
      <c r="W873" s="536"/>
      <c r="X873" s="60"/>
      <c r="Y873" s="60"/>
      <c r="Z873" s="60"/>
      <c r="AA873" s="60"/>
      <c r="AB873" s="60"/>
      <c r="AC873" s="60"/>
      <c r="AD873" s="37"/>
      <c r="AE873" s="37"/>
      <c r="AF873" s="37"/>
      <c r="AG873" s="37"/>
      <c r="AH873" s="37"/>
      <c r="AI873" s="37"/>
      <c r="AJ873" s="37"/>
      <c r="AK873" s="60"/>
      <c r="AL873" s="560">
        <f ca="1">$AL$9</f>
        <v>30</v>
      </c>
      <c r="AM873" s="414"/>
      <c r="AN873" s="670" t="s">
        <v>4</v>
      </c>
      <c r="AO873" s="670"/>
      <c r="AP873" s="414">
        <v>22</v>
      </c>
      <c r="AQ873" s="414"/>
      <c r="AR873" s="419" t="s">
        <v>5</v>
      </c>
      <c r="AS873" s="543"/>
      <c r="AT873" s="60"/>
      <c r="AU873" s="60"/>
      <c r="AW873" s="59"/>
      <c r="AX873" s="288"/>
      <c r="AY873" s="288"/>
      <c r="AZ873" s="288"/>
      <c r="BA873" s="288"/>
      <c r="BB873" s="288"/>
      <c r="BC873" s="288"/>
      <c r="BD873" s="240"/>
      <c r="BE873" s="240"/>
    </row>
    <row r="874" spans="2:65" s="36" customFormat="1" ht="13.5" customHeight="1" x14ac:dyDescent="0.15">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60"/>
      <c r="Y874" s="60"/>
      <c r="Z874" s="60"/>
      <c r="AA874" s="60"/>
      <c r="AB874" s="60"/>
      <c r="AC874" s="60"/>
      <c r="AD874" s="37"/>
      <c r="AE874" s="37"/>
      <c r="AF874" s="37"/>
      <c r="AG874" s="37"/>
      <c r="AH874" s="37"/>
      <c r="AI874" s="37"/>
      <c r="AJ874" s="37"/>
      <c r="AK874" s="60"/>
      <c r="AL874" s="415"/>
      <c r="AM874" s="416"/>
      <c r="AN874" s="671"/>
      <c r="AO874" s="671"/>
      <c r="AP874" s="416"/>
      <c r="AQ874" s="416"/>
      <c r="AR874" s="420"/>
      <c r="AS874" s="544"/>
      <c r="AT874" s="60"/>
      <c r="AU874" s="60"/>
      <c r="AW874" s="59"/>
      <c r="AX874" s="288"/>
      <c r="AY874" s="288"/>
      <c r="AZ874" s="288"/>
      <c r="BA874" s="288"/>
      <c r="BB874" s="288"/>
      <c r="BC874" s="288"/>
      <c r="BD874" s="240"/>
      <c r="BE874" s="240"/>
    </row>
    <row r="875" spans="2:65" s="36" customFormat="1" ht="9" customHeight="1" x14ac:dyDescent="0.15">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60"/>
      <c r="Y875" s="60"/>
      <c r="Z875" s="60"/>
      <c r="AA875" s="60"/>
      <c r="AB875" s="60"/>
      <c r="AC875" s="60"/>
      <c r="AD875" s="37"/>
      <c r="AE875" s="37"/>
      <c r="AF875" s="37"/>
      <c r="AG875" s="37"/>
      <c r="AH875" s="37"/>
      <c r="AI875" s="37"/>
      <c r="AJ875" s="37"/>
      <c r="AK875" s="60"/>
      <c r="AL875" s="417"/>
      <c r="AM875" s="418"/>
      <c r="AN875" s="672"/>
      <c r="AO875" s="672"/>
      <c r="AP875" s="418"/>
      <c r="AQ875" s="418"/>
      <c r="AR875" s="421"/>
      <c r="AS875" s="545"/>
      <c r="AT875" s="60"/>
      <c r="AU875" s="60"/>
      <c r="AW875" s="59"/>
      <c r="AX875" s="288"/>
      <c r="AY875" s="288"/>
      <c r="AZ875" s="288"/>
      <c r="BA875" s="288"/>
      <c r="BB875" s="288"/>
      <c r="BC875" s="288"/>
      <c r="BD875" s="240"/>
      <c r="BE875" s="240"/>
    </row>
    <row r="876" spans="2:65" s="36" customFormat="1" ht="6" customHeight="1" x14ac:dyDescent="0.15">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x14ac:dyDescent="0.15">
      <c r="B877" s="499" t="s">
        <v>54</v>
      </c>
      <c r="C877" s="500"/>
      <c r="D877" s="500"/>
      <c r="E877" s="500"/>
      <c r="F877" s="500"/>
      <c r="G877" s="500"/>
      <c r="H877" s="500"/>
      <c r="I877" s="501"/>
      <c r="J877" s="499" t="s">
        <v>6</v>
      </c>
      <c r="K877" s="500"/>
      <c r="L877" s="500"/>
      <c r="M877" s="500"/>
      <c r="N877" s="508"/>
      <c r="O877" s="511" t="s">
        <v>55</v>
      </c>
      <c r="P877" s="500"/>
      <c r="Q877" s="500"/>
      <c r="R877" s="500"/>
      <c r="S877" s="500"/>
      <c r="T877" s="500"/>
      <c r="U877" s="501"/>
      <c r="V877" s="67" t="s">
        <v>56</v>
      </c>
      <c r="W877" s="68"/>
      <c r="X877" s="68"/>
      <c r="Y877" s="514" t="s">
        <v>57</v>
      </c>
      <c r="Z877" s="514"/>
      <c r="AA877" s="514"/>
      <c r="AB877" s="514"/>
      <c r="AC877" s="514"/>
      <c r="AD877" s="514"/>
      <c r="AE877" s="514"/>
      <c r="AF877" s="514"/>
      <c r="AG877" s="514"/>
      <c r="AH877" s="514"/>
      <c r="AI877" s="68"/>
      <c r="AJ877" s="68"/>
      <c r="AK877" s="69"/>
      <c r="AL877" s="562" t="s">
        <v>285</v>
      </c>
      <c r="AM877" s="562"/>
      <c r="AN877" s="426" t="s">
        <v>34</v>
      </c>
      <c r="AO877" s="426"/>
      <c r="AP877" s="426"/>
      <c r="AQ877" s="426"/>
      <c r="AR877" s="426"/>
      <c r="AS877" s="427"/>
      <c r="AT877" s="60"/>
      <c r="AU877" s="60"/>
      <c r="AW877" s="59"/>
      <c r="AX877" s="288"/>
      <c r="AY877" s="288"/>
      <c r="AZ877" s="288"/>
      <c r="BA877" s="288"/>
      <c r="BB877" s="288"/>
      <c r="BC877" s="288"/>
      <c r="BD877" s="240"/>
      <c r="BE877" s="240"/>
    </row>
    <row r="878" spans="2:65" s="36" customFormat="1" ht="13.5" customHeight="1" x14ac:dyDescent="0.15">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9"/>
      <c r="X878" s="659"/>
      <c r="Y878" s="660"/>
      <c r="Z878" s="569" t="s">
        <v>16</v>
      </c>
      <c r="AA878" s="570"/>
      <c r="AB878" s="570"/>
      <c r="AC878" s="571"/>
      <c r="AD878" s="664" t="s">
        <v>17</v>
      </c>
      <c r="AE878" s="665"/>
      <c r="AF878" s="665"/>
      <c r="AG878" s="666"/>
      <c r="AH878" s="552" t="s">
        <v>145</v>
      </c>
      <c r="AI878" s="553"/>
      <c r="AJ878" s="553"/>
      <c r="AK878" s="554"/>
      <c r="AL878" s="558" t="s">
        <v>286</v>
      </c>
      <c r="AM878" s="558"/>
      <c r="AN878" s="428" t="s">
        <v>19</v>
      </c>
      <c r="AO878" s="429"/>
      <c r="AP878" s="429"/>
      <c r="AQ878" s="429"/>
      <c r="AR878" s="430"/>
      <c r="AS878" s="431"/>
      <c r="AT878" s="60"/>
      <c r="AU878" s="60"/>
      <c r="AW878" s="59"/>
      <c r="AX878" s="288"/>
      <c r="AY878" s="351" t="s">
        <v>312</v>
      </c>
      <c r="AZ878" s="351" t="s">
        <v>312</v>
      </c>
      <c r="BA878" s="351" t="s">
        <v>310</v>
      </c>
      <c r="BB878" s="432" t="s">
        <v>311</v>
      </c>
      <c r="BC878" s="433"/>
      <c r="BD878" s="240"/>
      <c r="BE878" s="240"/>
    </row>
    <row r="879" spans="2:65" s="36" customFormat="1" ht="13.5" customHeight="1" x14ac:dyDescent="0.15">
      <c r="B879" s="505"/>
      <c r="C879" s="506"/>
      <c r="D879" s="506"/>
      <c r="E879" s="506"/>
      <c r="F879" s="506"/>
      <c r="G879" s="506"/>
      <c r="H879" s="506"/>
      <c r="I879" s="507"/>
      <c r="J879" s="505"/>
      <c r="K879" s="506"/>
      <c r="L879" s="506"/>
      <c r="M879" s="506"/>
      <c r="N879" s="510"/>
      <c r="O879" s="513"/>
      <c r="P879" s="506"/>
      <c r="Q879" s="506"/>
      <c r="R879" s="506"/>
      <c r="S879" s="506"/>
      <c r="T879" s="506"/>
      <c r="U879" s="507"/>
      <c r="V879" s="661"/>
      <c r="W879" s="662"/>
      <c r="X879" s="662"/>
      <c r="Y879" s="663"/>
      <c r="Z879" s="572"/>
      <c r="AA879" s="573"/>
      <c r="AB879" s="573"/>
      <c r="AC879" s="574"/>
      <c r="AD879" s="667"/>
      <c r="AE879" s="668"/>
      <c r="AF879" s="668"/>
      <c r="AG879" s="669"/>
      <c r="AH879" s="555"/>
      <c r="AI879" s="556"/>
      <c r="AJ879" s="556"/>
      <c r="AK879" s="557"/>
      <c r="AL879" s="559"/>
      <c r="AM879" s="559"/>
      <c r="AN879" s="458"/>
      <c r="AO879" s="458"/>
      <c r="AP879" s="458"/>
      <c r="AQ879" s="458"/>
      <c r="AR879" s="458"/>
      <c r="AS879" s="459"/>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x14ac:dyDescent="0.15">
      <c r="B880" s="460"/>
      <c r="C880" s="461"/>
      <c r="D880" s="461"/>
      <c r="E880" s="461"/>
      <c r="F880" s="461"/>
      <c r="G880" s="461"/>
      <c r="H880" s="461"/>
      <c r="I880" s="462"/>
      <c r="J880" s="460"/>
      <c r="K880" s="461"/>
      <c r="L880" s="461"/>
      <c r="M880" s="461"/>
      <c r="N880" s="466"/>
      <c r="O880" s="395"/>
      <c r="P880" s="398" t="s">
        <v>0</v>
      </c>
      <c r="Q880" s="393"/>
      <c r="R880" s="386" t="s">
        <v>1</v>
      </c>
      <c r="S880" s="199"/>
      <c r="T880" s="468" t="s">
        <v>60</v>
      </c>
      <c r="U880" s="469"/>
      <c r="V880" s="473"/>
      <c r="W880" s="474"/>
      <c r="X880" s="474"/>
      <c r="Y880" s="78" t="s">
        <v>8</v>
      </c>
      <c r="Z880" s="47"/>
      <c r="AA880" s="48"/>
      <c r="AB880" s="48"/>
      <c r="AC880" s="46" t="s">
        <v>8</v>
      </c>
      <c r="AD880" s="47"/>
      <c r="AE880" s="48"/>
      <c r="AF880" s="48"/>
      <c r="AG880" s="49" t="s">
        <v>8</v>
      </c>
      <c r="AH880" s="450">
        <f>IF(V880="賃金で算定",V881+Z881-AD881,0)</f>
        <v>0</v>
      </c>
      <c r="AI880" s="451"/>
      <c r="AJ880" s="451"/>
      <c r="AK880" s="452"/>
      <c r="AL880" s="70"/>
      <c r="AM880" s="71"/>
      <c r="AN880" s="424"/>
      <c r="AO880" s="425"/>
      <c r="AP880" s="425"/>
      <c r="AQ880" s="425"/>
      <c r="AR880" s="42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x14ac:dyDescent="0.15">
      <c r="B881" s="463"/>
      <c r="C881" s="464"/>
      <c r="D881" s="464"/>
      <c r="E881" s="464"/>
      <c r="F881" s="464"/>
      <c r="G881" s="464"/>
      <c r="H881" s="464"/>
      <c r="I881" s="465"/>
      <c r="J881" s="463"/>
      <c r="K881" s="464"/>
      <c r="L881" s="464"/>
      <c r="M881" s="464"/>
      <c r="N881" s="467"/>
      <c r="O881" s="396"/>
      <c r="P881" s="392" t="s">
        <v>0</v>
      </c>
      <c r="Q881" s="394"/>
      <c r="R881" s="37" t="s">
        <v>1</v>
      </c>
      <c r="S881" s="202"/>
      <c r="T881" s="470" t="s">
        <v>61</v>
      </c>
      <c r="U881" s="471"/>
      <c r="V881" s="493"/>
      <c r="W881" s="494"/>
      <c r="X881" s="494"/>
      <c r="Y881" s="495"/>
      <c r="Z881" s="521"/>
      <c r="AA881" s="522"/>
      <c r="AB881" s="522"/>
      <c r="AC881" s="522"/>
      <c r="AD881" s="493">
        <v>0</v>
      </c>
      <c r="AE881" s="494"/>
      <c r="AF881" s="494"/>
      <c r="AG881" s="495"/>
      <c r="AH881" s="453">
        <f>IF(V880="賃金で算定",0,V881+Z881-AD881)</f>
        <v>0</v>
      </c>
      <c r="AI881" s="453"/>
      <c r="AJ881" s="453"/>
      <c r="AK881" s="454"/>
      <c r="AL881" s="456">
        <f>IF(V880="賃金で算定","賃金で算定",IF(OR(V881=0,$F898="",AV880=""),0,IF(AW880="昔",VLOOKUP($F898,労務比率,AX880,FALSE),IF(AW880="上",VLOOKUP($F898,労務比率,AX880,FALSE),IF(AW880="中",VLOOKUP($F898,労務比率,AX880,FALSE),VLOOKUP($F898,労務比率,AX880,FALSE))))))</f>
        <v>0</v>
      </c>
      <c r="AM881" s="457"/>
      <c r="AN881" s="422">
        <f>IF(V880="賃金で算定",0,INT(AH881*AL881/100))</f>
        <v>0</v>
      </c>
      <c r="AO881" s="423"/>
      <c r="AP881" s="423"/>
      <c r="AQ881" s="423"/>
      <c r="AR881" s="423"/>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x14ac:dyDescent="0.15">
      <c r="B882" s="460"/>
      <c r="C882" s="461"/>
      <c r="D882" s="461"/>
      <c r="E882" s="461"/>
      <c r="F882" s="461"/>
      <c r="G882" s="461"/>
      <c r="H882" s="461"/>
      <c r="I882" s="462"/>
      <c r="J882" s="460"/>
      <c r="K882" s="461"/>
      <c r="L882" s="461"/>
      <c r="M882" s="461"/>
      <c r="N882" s="466"/>
      <c r="O882" s="395"/>
      <c r="P882" s="398" t="s">
        <v>48</v>
      </c>
      <c r="Q882" s="393"/>
      <c r="R882" s="386" t="s">
        <v>49</v>
      </c>
      <c r="S882" s="199"/>
      <c r="T882" s="468" t="s">
        <v>50</v>
      </c>
      <c r="U882" s="469"/>
      <c r="V882" s="473"/>
      <c r="W882" s="474"/>
      <c r="X882" s="474"/>
      <c r="Y882" s="79"/>
      <c r="Z882" s="43"/>
      <c r="AA882" s="44"/>
      <c r="AB882" s="44"/>
      <c r="AC882" s="45"/>
      <c r="AD882" s="43"/>
      <c r="AE882" s="44"/>
      <c r="AF882" s="44"/>
      <c r="AG882" s="50"/>
      <c r="AH882" s="450">
        <f>IF(V882="賃金で算定",V883+Z883-AD883,0)</f>
        <v>0</v>
      </c>
      <c r="AI882" s="451"/>
      <c r="AJ882" s="451"/>
      <c r="AK882" s="452"/>
      <c r="AL882" s="70"/>
      <c r="AM882" s="71"/>
      <c r="AN882" s="424"/>
      <c r="AO882" s="425"/>
      <c r="AP882" s="425"/>
      <c r="AQ882" s="425"/>
      <c r="AR882" s="425"/>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x14ac:dyDescent="0.15">
      <c r="B883" s="463"/>
      <c r="C883" s="464"/>
      <c r="D883" s="464"/>
      <c r="E883" s="464"/>
      <c r="F883" s="464"/>
      <c r="G883" s="464"/>
      <c r="H883" s="464"/>
      <c r="I883" s="465"/>
      <c r="J883" s="463"/>
      <c r="K883" s="464"/>
      <c r="L883" s="464"/>
      <c r="M883" s="464"/>
      <c r="N883" s="467"/>
      <c r="O883" s="396"/>
      <c r="P883" s="399" t="s">
        <v>48</v>
      </c>
      <c r="Q883" s="394"/>
      <c r="R883" s="387" t="s">
        <v>49</v>
      </c>
      <c r="S883" s="202"/>
      <c r="T883" s="470" t="s">
        <v>51</v>
      </c>
      <c r="U883" s="471"/>
      <c r="V883" s="493"/>
      <c r="W883" s="494"/>
      <c r="X883" s="494"/>
      <c r="Y883" s="495"/>
      <c r="Z883" s="521"/>
      <c r="AA883" s="522"/>
      <c r="AB883" s="522"/>
      <c r="AC883" s="522"/>
      <c r="AD883" s="493">
        <v>0</v>
      </c>
      <c r="AE883" s="494"/>
      <c r="AF883" s="494"/>
      <c r="AG883" s="495"/>
      <c r="AH883" s="453">
        <f>IF(V882="賃金で算定",0,V883+Z883-AD883)</f>
        <v>0</v>
      </c>
      <c r="AI883" s="453"/>
      <c r="AJ883" s="453"/>
      <c r="AK883" s="454"/>
      <c r="AL883" s="456">
        <f>IF(V882="賃金で算定","賃金で算定",IF(OR(V883=0,$F898="",AV882=""),0,IF(AW882="昔",VLOOKUP($F898,労務比率,AX882,FALSE),IF(AW882="上",VLOOKUP($F898,労務比率,AX882,FALSE),IF(AW882="中",VLOOKUP($F898,労務比率,AX882,FALSE),VLOOKUP($F898,労務比率,AX882,FALSE))))))</f>
        <v>0</v>
      </c>
      <c r="AM883" s="457"/>
      <c r="AN883" s="422">
        <f>IF(V882="賃金で算定",0,INT(AH883*AL883/100))</f>
        <v>0</v>
      </c>
      <c r="AO883" s="423"/>
      <c r="AP883" s="423"/>
      <c r="AQ883" s="423"/>
      <c r="AR883" s="423"/>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x14ac:dyDescent="0.15">
      <c r="B884" s="460"/>
      <c r="C884" s="461"/>
      <c r="D884" s="461"/>
      <c r="E884" s="461"/>
      <c r="F884" s="461"/>
      <c r="G884" s="461"/>
      <c r="H884" s="461"/>
      <c r="I884" s="462"/>
      <c r="J884" s="460"/>
      <c r="K884" s="461"/>
      <c r="L884" s="461"/>
      <c r="M884" s="461"/>
      <c r="N884" s="466"/>
      <c r="O884" s="395"/>
      <c r="P884" s="398" t="s">
        <v>48</v>
      </c>
      <c r="Q884" s="393"/>
      <c r="R884" s="386" t="s">
        <v>49</v>
      </c>
      <c r="S884" s="199"/>
      <c r="T884" s="468" t="s">
        <v>50</v>
      </c>
      <c r="U884" s="469"/>
      <c r="V884" s="473"/>
      <c r="W884" s="474"/>
      <c r="X884" s="474"/>
      <c r="Y884" s="79"/>
      <c r="Z884" s="43"/>
      <c r="AA884" s="44"/>
      <c r="AB884" s="44"/>
      <c r="AC884" s="45"/>
      <c r="AD884" s="43"/>
      <c r="AE884" s="44"/>
      <c r="AF884" s="44"/>
      <c r="AG884" s="50"/>
      <c r="AH884" s="450">
        <f>IF(V884="賃金で算定",V885+Z885-AD885,0)</f>
        <v>0</v>
      </c>
      <c r="AI884" s="451"/>
      <c r="AJ884" s="451"/>
      <c r="AK884" s="452"/>
      <c r="AL884" s="70"/>
      <c r="AM884" s="71"/>
      <c r="AN884" s="424"/>
      <c r="AO884" s="425"/>
      <c r="AP884" s="425"/>
      <c r="AQ884" s="425"/>
      <c r="AR884" s="425"/>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x14ac:dyDescent="0.15">
      <c r="B885" s="463"/>
      <c r="C885" s="464"/>
      <c r="D885" s="464"/>
      <c r="E885" s="464"/>
      <c r="F885" s="464"/>
      <c r="G885" s="464"/>
      <c r="H885" s="464"/>
      <c r="I885" s="465"/>
      <c r="J885" s="463"/>
      <c r="K885" s="464"/>
      <c r="L885" s="464"/>
      <c r="M885" s="464"/>
      <c r="N885" s="467"/>
      <c r="O885" s="396"/>
      <c r="P885" s="399" t="s">
        <v>48</v>
      </c>
      <c r="Q885" s="394"/>
      <c r="R885" s="387" t="s">
        <v>49</v>
      </c>
      <c r="S885" s="202"/>
      <c r="T885" s="470" t="s">
        <v>51</v>
      </c>
      <c r="U885" s="471"/>
      <c r="V885" s="493"/>
      <c r="W885" s="494"/>
      <c r="X885" s="494"/>
      <c r="Y885" s="495"/>
      <c r="Z885" s="493"/>
      <c r="AA885" s="494"/>
      <c r="AB885" s="494"/>
      <c r="AC885" s="494"/>
      <c r="AD885" s="493">
        <v>0</v>
      </c>
      <c r="AE885" s="494"/>
      <c r="AF885" s="494"/>
      <c r="AG885" s="495"/>
      <c r="AH885" s="453">
        <f>IF(V884="賃金で算定",0,V885+Z885-AD885)</f>
        <v>0</v>
      </c>
      <c r="AI885" s="453"/>
      <c r="AJ885" s="453"/>
      <c r="AK885" s="454"/>
      <c r="AL885" s="456">
        <f>IF(V884="賃金で算定","賃金で算定",IF(OR(V885=0,$F898="",AV884=""),0,IF(AW884="昔",VLOOKUP($F898,労務比率,AX884,FALSE),IF(AW884="上",VLOOKUP($F898,労務比率,AX884,FALSE),IF(AW884="中",VLOOKUP($F898,労務比率,AX884,FALSE),VLOOKUP($F898,労務比率,AX884,FALSE))))))</f>
        <v>0</v>
      </c>
      <c r="AM885" s="457"/>
      <c r="AN885" s="422">
        <f>IF(V884="賃金で算定",0,INT(AH885*AL885/100))</f>
        <v>0</v>
      </c>
      <c r="AO885" s="423"/>
      <c r="AP885" s="423"/>
      <c r="AQ885" s="423"/>
      <c r="AR885" s="423"/>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x14ac:dyDescent="0.15">
      <c r="B886" s="460"/>
      <c r="C886" s="461"/>
      <c r="D886" s="461"/>
      <c r="E886" s="461"/>
      <c r="F886" s="461"/>
      <c r="G886" s="461"/>
      <c r="H886" s="461"/>
      <c r="I886" s="462"/>
      <c r="J886" s="460"/>
      <c r="K886" s="461"/>
      <c r="L886" s="461"/>
      <c r="M886" s="461"/>
      <c r="N886" s="466"/>
      <c r="O886" s="395"/>
      <c r="P886" s="398" t="s">
        <v>48</v>
      </c>
      <c r="Q886" s="393"/>
      <c r="R886" s="386" t="s">
        <v>49</v>
      </c>
      <c r="S886" s="199"/>
      <c r="T886" s="468" t="s">
        <v>50</v>
      </c>
      <c r="U886" s="469"/>
      <c r="V886" s="473"/>
      <c r="W886" s="474"/>
      <c r="X886" s="474"/>
      <c r="Y886" s="80"/>
      <c r="Z886" s="39"/>
      <c r="AA886" s="40"/>
      <c r="AB886" s="40"/>
      <c r="AC886" s="51"/>
      <c r="AD886" s="39"/>
      <c r="AE886" s="40"/>
      <c r="AF886" s="40"/>
      <c r="AG886" s="52"/>
      <c r="AH886" s="450">
        <f>IF(V886="賃金で算定",V887+Z887-AD887,0)</f>
        <v>0</v>
      </c>
      <c r="AI886" s="451"/>
      <c r="AJ886" s="451"/>
      <c r="AK886" s="452"/>
      <c r="AL886" s="70"/>
      <c r="AM886" s="71"/>
      <c r="AN886" s="424"/>
      <c r="AO886" s="425"/>
      <c r="AP886" s="425"/>
      <c r="AQ886" s="425"/>
      <c r="AR886" s="425"/>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x14ac:dyDescent="0.15">
      <c r="B887" s="463"/>
      <c r="C887" s="464"/>
      <c r="D887" s="464"/>
      <c r="E887" s="464"/>
      <c r="F887" s="464"/>
      <c r="G887" s="464"/>
      <c r="H887" s="464"/>
      <c r="I887" s="465"/>
      <c r="J887" s="463"/>
      <c r="K887" s="464"/>
      <c r="L887" s="464"/>
      <c r="M887" s="464"/>
      <c r="N887" s="467"/>
      <c r="O887" s="396"/>
      <c r="P887" s="399" t="s">
        <v>48</v>
      </c>
      <c r="Q887" s="394"/>
      <c r="R887" s="387" t="s">
        <v>49</v>
      </c>
      <c r="S887" s="202"/>
      <c r="T887" s="470" t="s">
        <v>51</v>
      </c>
      <c r="U887" s="471"/>
      <c r="V887" s="493"/>
      <c r="W887" s="494"/>
      <c r="X887" s="494"/>
      <c r="Y887" s="495"/>
      <c r="Z887" s="521"/>
      <c r="AA887" s="522"/>
      <c r="AB887" s="522"/>
      <c r="AC887" s="522"/>
      <c r="AD887" s="493">
        <v>0</v>
      </c>
      <c r="AE887" s="494"/>
      <c r="AF887" s="494"/>
      <c r="AG887" s="495"/>
      <c r="AH887" s="453">
        <f>IF(V886="賃金で算定",0,V887+Z887-AD887)</f>
        <v>0</v>
      </c>
      <c r="AI887" s="453"/>
      <c r="AJ887" s="453"/>
      <c r="AK887" s="454"/>
      <c r="AL887" s="456">
        <f>IF(V886="賃金で算定","賃金で算定",IF(OR(V887=0,$F898="",AV886=""),0,IF(AW886="昔",VLOOKUP($F898,労務比率,AX886,FALSE),IF(AW886="上",VLOOKUP($F898,労務比率,AX886,FALSE),IF(AW886="中",VLOOKUP($F898,労務比率,AX886,FALSE),VLOOKUP($F898,労務比率,AX886,FALSE))))))</f>
        <v>0</v>
      </c>
      <c r="AM887" s="457"/>
      <c r="AN887" s="422">
        <f>IF(V886="賃金で算定",0,INT(AH887*AL887/100))</f>
        <v>0</v>
      </c>
      <c r="AO887" s="423"/>
      <c r="AP887" s="423"/>
      <c r="AQ887" s="423"/>
      <c r="AR887" s="423"/>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x14ac:dyDescent="0.15">
      <c r="B888" s="460"/>
      <c r="C888" s="461"/>
      <c r="D888" s="461"/>
      <c r="E888" s="461"/>
      <c r="F888" s="461"/>
      <c r="G888" s="461"/>
      <c r="H888" s="461"/>
      <c r="I888" s="462"/>
      <c r="J888" s="460"/>
      <c r="K888" s="461"/>
      <c r="L888" s="461"/>
      <c r="M888" s="461"/>
      <c r="N888" s="466"/>
      <c r="O888" s="395"/>
      <c r="P888" s="398" t="s">
        <v>48</v>
      </c>
      <c r="Q888" s="393"/>
      <c r="R888" s="386" t="s">
        <v>49</v>
      </c>
      <c r="S888" s="199"/>
      <c r="T888" s="468" t="s">
        <v>50</v>
      </c>
      <c r="U888" s="469"/>
      <c r="V888" s="473"/>
      <c r="W888" s="474"/>
      <c r="X888" s="474"/>
      <c r="Y888" s="79"/>
      <c r="Z888" s="43"/>
      <c r="AA888" s="44"/>
      <c r="AB888" s="44"/>
      <c r="AC888" s="45"/>
      <c r="AD888" s="43"/>
      <c r="AE888" s="44"/>
      <c r="AF888" s="44"/>
      <c r="AG888" s="50"/>
      <c r="AH888" s="450">
        <f>IF(V888="賃金で算定",V889+Z889-AD889,0)</f>
        <v>0</v>
      </c>
      <c r="AI888" s="451"/>
      <c r="AJ888" s="451"/>
      <c r="AK888" s="452"/>
      <c r="AL888" s="70"/>
      <c r="AM888" s="71"/>
      <c r="AN888" s="424"/>
      <c r="AO888" s="425"/>
      <c r="AP888" s="425"/>
      <c r="AQ888" s="425"/>
      <c r="AR888" s="425"/>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x14ac:dyDescent="0.15">
      <c r="B889" s="463"/>
      <c r="C889" s="464"/>
      <c r="D889" s="464"/>
      <c r="E889" s="464"/>
      <c r="F889" s="464"/>
      <c r="G889" s="464"/>
      <c r="H889" s="464"/>
      <c r="I889" s="465"/>
      <c r="J889" s="463"/>
      <c r="K889" s="464"/>
      <c r="L889" s="464"/>
      <c r="M889" s="464"/>
      <c r="N889" s="467"/>
      <c r="O889" s="396"/>
      <c r="P889" s="399" t="s">
        <v>48</v>
      </c>
      <c r="Q889" s="394"/>
      <c r="R889" s="387" t="s">
        <v>49</v>
      </c>
      <c r="S889" s="202"/>
      <c r="T889" s="470" t="s">
        <v>51</v>
      </c>
      <c r="U889" s="471"/>
      <c r="V889" s="493"/>
      <c r="W889" s="494"/>
      <c r="X889" s="494"/>
      <c r="Y889" s="495"/>
      <c r="Z889" s="493"/>
      <c r="AA889" s="494"/>
      <c r="AB889" s="494"/>
      <c r="AC889" s="494"/>
      <c r="AD889" s="493">
        <v>0</v>
      </c>
      <c r="AE889" s="494"/>
      <c r="AF889" s="494"/>
      <c r="AG889" s="495"/>
      <c r="AH889" s="453">
        <f>IF(V888="賃金で算定",0,V889+Z889-AD889)</f>
        <v>0</v>
      </c>
      <c r="AI889" s="453"/>
      <c r="AJ889" s="453"/>
      <c r="AK889" s="454"/>
      <c r="AL889" s="456">
        <f>IF(V888="賃金で算定","賃金で算定",IF(OR(V889=0,$F898="",AV888=""),0,IF(AW888="昔",VLOOKUP($F898,労務比率,AX888,FALSE),IF(AW888="上",VLOOKUP($F898,労務比率,AX888,FALSE),IF(AW888="中",VLOOKUP($F898,労務比率,AX888,FALSE),VLOOKUP($F898,労務比率,AX888,FALSE))))))</f>
        <v>0</v>
      </c>
      <c r="AM889" s="457"/>
      <c r="AN889" s="422">
        <f>IF(V888="賃金で算定",0,INT(AH889*AL889/100))</f>
        <v>0</v>
      </c>
      <c r="AO889" s="423"/>
      <c r="AP889" s="423"/>
      <c r="AQ889" s="423"/>
      <c r="AR889" s="423"/>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x14ac:dyDescent="0.15">
      <c r="B890" s="460"/>
      <c r="C890" s="461"/>
      <c r="D890" s="461"/>
      <c r="E890" s="461"/>
      <c r="F890" s="461"/>
      <c r="G890" s="461"/>
      <c r="H890" s="461"/>
      <c r="I890" s="462"/>
      <c r="J890" s="460"/>
      <c r="K890" s="461"/>
      <c r="L890" s="461"/>
      <c r="M890" s="461"/>
      <c r="N890" s="466"/>
      <c r="O890" s="395"/>
      <c r="P890" s="398" t="s">
        <v>48</v>
      </c>
      <c r="Q890" s="393"/>
      <c r="R890" s="386" t="s">
        <v>49</v>
      </c>
      <c r="S890" s="199"/>
      <c r="T890" s="468" t="s">
        <v>50</v>
      </c>
      <c r="U890" s="469"/>
      <c r="V890" s="473"/>
      <c r="W890" s="474"/>
      <c r="X890" s="474"/>
      <c r="Y890" s="79"/>
      <c r="Z890" s="43"/>
      <c r="AA890" s="44"/>
      <c r="AB890" s="44"/>
      <c r="AC890" s="45"/>
      <c r="AD890" s="43"/>
      <c r="AE890" s="44"/>
      <c r="AF890" s="44"/>
      <c r="AG890" s="50"/>
      <c r="AH890" s="450">
        <f>IF(V890="賃金で算定",V891+Z891-AD891,0)</f>
        <v>0</v>
      </c>
      <c r="AI890" s="451"/>
      <c r="AJ890" s="451"/>
      <c r="AK890" s="452"/>
      <c r="AL890" s="70"/>
      <c r="AM890" s="71"/>
      <c r="AN890" s="424"/>
      <c r="AO890" s="425"/>
      <c r="AP890" s="425"/>
      <c r="AQ890" s="425"/>
      <c r="AR890" s="425"/>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x14ac:dyDescent="0.15">
      <c r="B891" s="463"/>
      <c r="C891" s="464"/>
      <c r="D891" s="464"/>
      <c r="E891" s="464"/>
      <c r="F891" s="464"/>
      <c r="G891" s="464"/>
      <c r="H891" s="464"/>
      <c r="I891" s="465"/>
      <c r="J891" s="463"/>
      <c r="K891" s="464"/>
      <c r="L891" s="464"/>
      <c r="M891" s="464"/>
      <c r="N891" s="467"/>
      <c r="O891" s="396"/>
      <c r="P891" s="399" t="s">
        <v>48</v>
      </c>
      <c r="Q891" s="394"/>
      <c r="R891" s="387" t="s">
        <v>49</v>
      </c>
      <c r="S891" s="202"/>
      <c r="T891" s="470" t="s">
        <v>51</v>
      </c>
      <c r="U891" s="471"/>
      <c r="V891" s="493"/>
      <c r="W891" s="494"/>
      <c r="X891" s="494"/>
      <c r="Y891" s="495"/>
      <c r="Z891" s="493"/>
      <c r="AA891" s="494"/>
      <c r="AB891" s="494"/>
      <c r="AC891" s="494"/>
      <c r="AD891" s="493">
        <v>0</v>
      </c>
      <c r="AE891" s="494"/>
      <c r="AF891" s="494"/>
      <c r="AG891" s="495"/>
      <c r="AH891" s="453">
        <f>IF(V890="賃金で算定",0,V891+Z891-AD891)</f>
        <v>0</v>
      </c>
      <c r="AI891" s="453"/>
      <c r="AJ891" s="453"/>
      <c r="AK891" s="454"/>
      <c r="AL891" s="456">
        <f>IF(V890="賃金で算定","賃金で算定",IF(OR(V891=0,$F898="",AV890=""),0,IF(AW890="昔",VLOOKUP($F898,労務比率,AX890,FALSE),IF(AW890="上",VLOOKUP($F898,労務比率,AX890,FALSE),IF(AW890="中",VLOOKUP($F898,労務比率,AX890,FALSE),VLOOKUP($F898,労務比率,AX890,FALSE))))))</f>
        <v>0</v>
      </c>
      <c r="AM891" s="457"/>
      <c r="AN891" s="422">
        <f>IF(V890="賃金で算定",0,INT(AH891*AL891/100))</f>
        <v>0</v>
      </c>
      <c r="AO891" s="423"/>
      <c r="AP891" s="423"/>
      <c r="AQ891" s="423"/>
      <c r="AR891" s="423"/>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x14ac:dyDescent="0.15">
      <c r="B892" s="460"/>
      <c r="C892" s="461"/>
      <c r="D892" s="461"/>
      <c r="E892" s="461"/>
      <c r="F892" s="461"/>
      <c r="G892" s="461"/>
      <c r="H892" s="461"/>
      <c r="I892" s="462"/>
      <c r="J892" s="460"/>
      <c r="K892" s="461"/>
      <c r="L892" s="461"/>
      <c r="M892" s="461"/>
      <c r="N892" s="466"/>
      <c r="O892" s="395"/>
      <c r="P892" s="398" t="s">
        <v>48</v>
      </c>
      <c r="Q892" s="393"/>
      <c r="R892" s="386" t="s">
        <v>49</v>
      </c>
      <c r="S892" s="199"/>
      <c r="T892" s="468" t="s">
        <v>50</v>
      </c>
      <c r="U892" s="469"/>
      <c r="V892" s="473"/>
      <c r="W892" s="474"/>
      <c r="X892" s="474"/>
      <c r="Y892" s="79"/>
      <c r="Z892" s="43"/>
      <c r="AA892" s="44"/>
      <c r="AB892" s="44"/>
      <c r="AC892" s="45"/>
      <c r="AD892" s="43"/>
      <c r="AE892" s="44"/>
      <c r="AF892" s="44"/>
      <c r="AG892" s="50"/>
      <c r="AH892" s="450">
        <f>IF(V892="賃金で算定",V893+Z893-AD893,0)</f>
        <v>0</v>
      </c>
      <c r="AI892" s="451"/>
      <c r="AJ892" s="451"/>
      <c r="AK892" s="452"/>
      <c r="AL892" s="70"/>
      <c r="AM892" s="71"/>
      <c r="AN892" s="424"/>
      <c r="AO892" s="425"/>
      <c r="AP892" s="425"/>
      <c r="AQ892" s="425"/>
      <c r="AR892" s="425"/>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x14ac:dyDescent="0.15">
      <c r="B893" s="463"/>
      <c r="C893" s="464"/>
      <c r="D893" s="464"/>
      <c r="E893" s="464"/>
      <c r="F893" s="464"/>
      <c r="G893" s="464"/>
      <c r="H893" s="464"/>
      <c r="I893" s="465"/>
      <c r="J893" s="463"/>
      <c r="K893" s="464"/>
      <c r="L893" s="464"/>
      <c r="M893" s="464"/>
      <c r="N893" s="467"/>
      <c r="O893" s="396"/>
      <c r="P893" s="399" t="s">
        <v>48</v>
      </c>
      <c r="Q893" s="394"/>
      <c r="R893" s="387" t="s">
        <v>49</v>
      </c>
      <c r="S893" s="202"/>
      <c r="T893" s="470" t="s">
        <v>51</v>
      </c>
      <c r="U893" s="471"/>
      <c r="V893" s="493"/>
      <c r="W893" s="494"/>
      <c r="X893" s="494"/>
      <c r="Y893" s="495"/>
      <c r="Z893" s="493"/>
      <c r="AA893" s="494"/>
      <c r="AB893" s="494"/>
      <c r="AC893" s="494"/>
      <c r="AD893" s="493">
        <v>0</v>
      </c>
      <c r="AE893" s="494"/>
      <c r="AF893" s="494"/>
      <c r="AG893" s="495"/>
      <c r="AH893" s="453">
        <f>IF(V892="賃金で算定",0,V893+Z893-AD893)</f>
        <v>0</v>
      </c>
      <c r="AI893" s="453"/>
      <c r="AJ893" s="453"/>
      <c r="AK893" s="454"/>
      <c r="AL893" s="456">
        <f>IF(V892="賃金で算定","賃金で算定",IF(OR(V893=0,$F898="",AV892=""),0,IF(AW892="昔",VLOOKUP($F898,労務比率,AX892,FALSE),IF(AW892="上",VLOOKUP($F898,労務比率,AX892,FALSE),IF(AW892="中",VLOOKUP($F898,労務比率,AX892,FALSE),VLOOKUP($F898,労務比率,AX892,FALSE))))))</f>
        <v>0</v>
      </c>
      <c r="AM893" s="457"/>
      <c r="AN893" s="422">
        <f>IF(V892="賃金で算定",0,INT(AH893*AL893/100))</f>
        <v>0</v>
      </c>
      <c r="AO893" s="423"/>
      <c r="AP893" s="423"/>
      <c r="AQ893" s="423"/>
      <c r="AR893" s="423"/>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x14ac:dyDescent="0.15">
      <c r="B894" s="460"/>
      <c r="C894" s="461"/>
      <c r="D894" s="461"/>
      <c r="E894" s="461"/>
      <c r="F894" s="461"/>
      <c r="G894" s="461"/>
      <c r="H894" s="461"/>
      <c r="I894" s="462"/>
      <c r="J894" s="460"/>
      <c r="K894" s="461"/>
      <c r="L894" s="461"/>
      <c r="M894" s="461"/>
      <c r="N894" s="466"/>
      <c r="O894" s="395"/>
      <c r="P894" s="398" t="s">
        <v>48</v>
      </c>
      <c r="Q894" s="393"/>
      <c r="R894" s="386" t="s">
        <v>49</v>
      </c>
      <c r="S894" s="199"/>
      <c r="T894" s="468" t="s">
        <v>50</v>
      </c>
      <c r="U894" s="469"/>
      <c r="V894" s="473"/>
      <c r="W894" s="474"/>
      <c r="X894" s="474"/>
      <c r="Y894" s="79"/>
      <c r="Z894" s="43"/>
      <c r="AA894" s="44"/>
      <c r="AB894" s="44"/>
      <c r="AC894" s="45"/>
      <c r="AD894" s="43"/>
      <c r="AE894" s="44"/>
      <c r="AF894" s="44"/>
      <c r="AG894" s="50"/>
      <c r="AH894" s="450">
        <f>IF(V894="賃金で算定",V895+Z895-AD895,0)</f>
        <v>0</v>
      </c>
      <c r="AI894" s="451"/>
      <c r="AJ894" s="451"/>
      <c r="AK894" s="452"/>
      <c r="AL894" s="70"/>
      <c r="AM894" s="71"/>
      <c r="AN894" s="424"/>
      <c r="AO894" s="425"/>
      <c r="AP894" s="425"/>
      <c r="AQ894" s="425"/>
      <c r="AR894" s="425"/>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x14ac:dyDescent="0.15">
      <c r="B895" s="463"/>
      <c r="C895" s="464"/>
      <c r="D895" s="464"/>
      <c r="E895" s="464"/>
      <c r="F895" s="464"/>
      <c r="G895" s="464"/>
      <c r="H895" s="464"/>
      <c r="I895" s="465"/>
      <c r="J895" s="463"/>
      <c r="K895" s="464"/>
      <c r="L895" s="464"/>
      <c r="M895" s="464"/>
      <c r="N895" s="467"/>
      <c r="O895" s="396"/>
      <c r="P895" s="399" t="s">
        <v>48</v>
      </c>
      <c r="Q895" s="394"/>
      <c r="R895" s="387" t="s">
        <v>49</v>
      </c>
      <c r="S895" s="202"/>
      <c r="T895" s="470" t="s">
        <v>51</v>
      </c>
      <c r="U895" s="471"/>
      <c r="V895" s="493"/>
      <c r="W895" s="494"/>
      <c r="X895" s="494"/>
      <c r="Y895" s="495"/>
      <c r="Z895" s="493"/>
      <c r="AA895" s="494"/>
      <c r="AB895" s="494"/>
      <c r="AC895" s="494"/>
      <c r="AD895" s="493">
        <v>0</v>
      </c>
      <c r="AE895" s="494"/>
      <c r="AF895" s="494"/>
      <c r="AG895" s="495"/>
      <c r="AH895" s="453">
        <f>IF(V894="賃金で算定",0,V895+Z895-AD895)</f>
        <v>0</v>
      </c>
      <c r="AI895" s="453"/>
      <c r="AJ895" s="453"/>
      <c r="AK895" s="454"/>
      <c r="AL895" s="456">
        <f>IF(V894="賃金で算定","賃金で算定",IF(OR(V895=0,$F898="",AV894=""),0,IF(AW894="昔",VLOOKUP($F898,労務比率,AX894,FALSE),IF(AW894="上",VLOOKUP($F898,労務比率,AX894,FALSE),IF(AW894="中",VLOOKUP($F898,労務比率,AX894,FALSE),VLOOKUP($F898,労務比率,AX894,FALSE))))))</f>
        <v>0</v>
      </c>
      <c r="AM895" s="457"/>
      <c r="AN895" s="422">
        <f>IF(V894="賃金で算定",0,INT(AH895*AL895/100))</f>
        <v>0</v>
      </c>
      <c r="AO895" s="423"/>
      <c r="AP895" s="423"/>
      <c r="AQ895" s="423"/>
      <c r="AR895" s="423"/>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x14ac:dyDescent="0.15">
      <c r="B896" s="460"/>
      <c r="C896" s="461"/>
      <c r="D896" s="461"/>
      <c r="E896" s="461"/>
      <c r="F896" s="461"/>
      <c r="G896" s="461"/>
      <c r="H896" s="461"/>
      <c r="I896" s="462"/>
      <c r="J896" s="460"/>
      <c r="K896" s="461"/>
      <c r="L896" s="461"/>
      <c r="M896" s="461"/>
      <c r="N896" s="466"/>
      <c r="O896" s="395"/>
      <c r="P896" s="398" t="s">
        <v>48</v>
      </c>
      <c r="Q896" s="393"/>
      <c r="R896" s="386" t="s">
        <v>49</v>
      </c>
      <c r="S896" s="199"/>
      <c r="T896" s="468" t="s">
        <v>50</v>
      </c>
      <c r="U896" s="469"/>
      <c r="V896" s="473"/>
      <c r="W896" s="474"/>
      <c r="X896" s="474"/>
      <c r="Y896" s="79"/>
      <c r="Z896" s="43"/>
      <c r="AA896" s="44"/>
      <c r="AB896" s="44"/>
      <c r="AC896" s="45"/>
      <c r="AD896" s="43"/>
      <c r="AE896" s="44"/>
      <c r="AF896" s="44"/>
      <c r="AG896" s="50"/>
      <c r="AH896" s="450">
        <f>IF(V896="賃金で算定",V897+Z897-AD897,0)</f>
        <v>0</v>
      </c>
      <c r="AI896" s="451"/>
      <c r="AJ896" s="451"/>
      <c r="AK896" s="452"/>
      <c r="AL896" s="70"/>
      <c r="AM896" s="71"/>
      <c r="AN896" s="424"/>
      <c r="AO896" s="425"/>
      <c r="AP896" s="425"/>
      <c r="AQ896" s="425"/>
      <c r="AR896" s="425"/>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x14ac:dyDescent="0.15">
      <c r="B897" s="463"/>
      <c r="C897" s="464"/>
      <c r="D897" s="464"/>
      <c r="E897" s="464"/>
      <c r="F897" s="464"/>
      <c r="G897" s="464"/>
      <c r="H897" s="464"/>
      <c r="I897" s="465"/>
      <c r="J897" s="463"/>
      <c r="K897" s="464"/>
      <c r="L897" s="464"/>
      <c r="M897" s="464"/>
      <c r="N897" s="467"/>
      <c r="O897" s="396"/>
      <c r="P897" s="397" t="s">
        <v>48</v>
      </c>
      <c r="Q897" s="394"/>
      <c r="R897" s="387" t="s">
        <v>49</v>
      </c>
      <c r="S897" s="202"/>
      <c r="T897" s="470" t="s">
        <v>51</v>
      </c>
      <c r="U897" s="471"/>
      <c r="V897" s="493"/>
      <c r="W897" s="494"/>
      <c r="X897" s="494"/>
      <c r="Y897" s="495"/>
      <c r="Z897" s="493"/>
      <c r="AA897" s="494"/>
      <c r="AB897" s="494"/>
      <c r="AC897" s="494"/>
      <c r="AD897" s="493">
        <v>0</v>
      </c>
      <c r="AE897" s="494"/>
      <c r="AF897" s="494"/>
      <c r="AG897" s="495"/>
      <c r="AH897" s="422">
        <f>IF(V896="賃金で算定",0,V897+Z897-AD897)</f>
        <v>0</v>
      </c>
      <c r="AI897" s="423"/>
      <c r="AJ897" s="423"/>
      <c r="AK897" s="472"/>
      <c r="AL897" s="456">
        <f>IF(V896="賃金で算定","賃金で算定",IF(OR(V897=0,$F898="",AV896=""),0,IF(AW896="昔",VLOOKUP($F898,労務比率,AX896,FALSE),IF(AW896="上",VLOOKUP($F898,労務比率,AX896,FALSE),IF(AW896="中",VLOOKUP($F898,労務比率,AX896,FALSE),VLOOKUP($F898,労務比率,AX896,FALSE))))))</f>
        <v>0</v>
      </c>
      <c r="AM897" s="457"/>
      <c r="AN897" s="422">
        <f>IF(V896="賃金で算定",0,INT(AH897*AL897/100))</f>
        <v>0</v>
      </c>
      <c r="AO897" s="423"/>
      <c r="AP897" s="423"/>
      <c r="AQ897" s="423"/>
      <c r="AR897" s="423"/>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x14ac:dyDescent="0.15">
      <c r="B898" s="475" t="s">
        <v>144</v>
      </c>
      <c r="C898" s="476"/>
      <c r="D898" s="476"/>
      <c r="E898" s="477"/>
      <c r="F898" s="484"/>
      <c r="G898" s="485"/>
      <c r="H898" s="485"/>
      <c r="I898" s="485"/>
      <c r="J898" s="485"/>
      <c r="K898" s="485"/>
      <c r="L898" s="485"/>
      <c r="M898" s="485"/>
      <c r="N898" s="486"/>
      <c r="O898" s="475" t="s">
        <v>52</v>
      </c>
      <c r="P898" s="476"/>
      <c r="Q898" s="476"/>
      <c r="R898" s="476"/>
      <c r="S898" s="476"/>
      <c r="T898" s="476"/>
      <c r="U898" s="477"/>
      <c r="V898" s="496">
        <f>AH898</f>
        <v>0</v>
      </c>
      <c r="W898" s="497"/>
      <c r="X898" s="497"/>
      <c r="Y898" s="498"/>
      <c r="Z898" s="324"/>
      <c r="AA898" s="325"/>
      <c r="AB898" s="325"/>
      <c r="AC898" s="45"/>
      <c r="AD898" s="324"/>
      <c r="AE898" s="325"/>
      <c r="AF898" s="325"/>
      <c r="AG898" s="45"/>
      <c r="AH898" s="450">
        <f>AH880+AH882+AH884+AH886+AH888+AH890+AH892+AH894+AH896</f>
        <v>0</v>
      </c>
      <c r="AI898" s="451"/>
      <c r="AJ898" s="451"/>
      <c r="AK898" s="452"/>
      <c r="AL898" s="72"/>
      <c r="AM898" s="73"/>
      <c r="AN898" s="450">
        <f>AN880+AN882+AN884+AN886+AN888+AN890+AN892+AN894+AN896</f>
        <v>0</v>
      </c>
      <c r="AO898" s="451"/>
      <c r="AP898" s="451"/>
      <c r="AQ898" s="451"/>
      <c r="AR898" s="451"/>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x14ac:dyDescent="0.15">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3"/>
      <c r="X899" s="453"/>
      <c r="Y899" s="454"/>
      <c r="Z899" s="561">
        <f>Z881+Z883+Z885+Z887+Z889+Z891+Z893+Z895+Z897</f>
        <v>0</v>
      </c>
      <c r="AA899" s="453"/>
      <c r="AB899" s="453"/>
      <c r="AC899" s="453"/>
      <c r="AD899" s="561">
        <f>AD881+AD883+AD885+AD887+AD889+AD891+AD893+AD895+AD897</f>
        <v>0</v>
      </c>
      <c r="AE899" s="453"/>
      <c r="AF899" s="453"/>
      <c r="AG899" s="453"/>
      <c r="AH899" s="561">
        <f>AY899</f>
        <v>0</v>
      </c>
      <c r="AI899" s="453"/>
      <c r="AJ899" s="453"/>
      <c r="AK899" s="453"/>
      <c r="AL899" s="331"/>
      <c r="AM899" s="332"/>
      <c r="AN899" s="561">
        <f>BB899</f>
        <v>0</v>
      </c>
      <c r="AO899" s="453"/>
      <c r="AP899" s="453"/>
      <c r="AQ899" s="453"/>
      <c r="AR899" s="453"/>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x14ac:dyDescent="0.15">
      <c r="B900" s="481"/>
      <c r="C900" s="482"/>
      <c r="D900" s="482"/>
      <c r="E900" s="483"/>
      <c r="F900" s="490"/>
      <c r="G900" s="491"/>
      <c r="H900" s="491"/>
      <c r="I900" s="491"/>
      <c r="J900" s="491"/>
      <c r="K900" s="491"/>
      <c r="L900" s="491"/>
      <c r="M900" s="491"/>
      <c r="N900" s="492"/>
      <c r="O900" s="481"/>
      <c r="P900" s="482"/>
      <c r="Q900" s="482"/>
      <c r="R900" s="482"/>
      <c r="S900" s="482"/>
      <c r="T900" s="482"/>
      <c r="U900" s="483"/>
      <c r="V900" s="422"/>
      <c r="W900" s="423"/>
      <c r="X900" s="423"/>
      <c r="Y900" s="472"/>
      <c r="Z900" s="422"/>
      <c r="AA900" s="423"/>
      <c r="AB900" s="423"/>
      <c r="AC900" s="423"/>
      <c r="AD900" s="422"/>
      <c r="AE900" s="423"/>
      <c r="AF900" s="423"/>
      <c r="AG900" s="423"/>
      <c r="AH900" s="422">
        <f>AZ900</f>
        <v>0</v>
      </c>
      <c r="AI900" s="423"/>
      <c r="AJ900" s="423"/>
      <c r="AK900" s="472"/>
      <c r="AL900" s="329"/>
      <c r="AM900" s="330"/>
      <c r="AN900" s="422">
        <f>BC900</f>
        <v>0</v>
      </c>
      <c r="AO900" s="423"/>
      <c r="AP900" s="423"/>
      <c r="AQ900" s="423"/>
      <c r="AR900" s="423"/>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x14ac:dyDescent="0.15">
      <c r="AD901" s="1" t="str">
        <f>IF(AND($F898="",$V898+$V899&gt;0),"事業の種類を選択してください。","")</f>
        <v/>
      </c>
      <c r="AE901" s="1"/>
      <c r="AF901" s="1"/>
      <c r="AG901" s="1"/>
      <c r="AH901" s="1"/>
      <c r="AI901" s="1"/>
      <c r="AJ901" s="1"/>
      <c r="AK901" s="1"/>
      <c r="AL901" s="1"/>
      <c r="AM901" s="1"/>
      <c r="AN901" s="441">
        <f>IF(AN898=0,0,AN898+IF(AN900=0,AN899,AN900))</f>
        <v>0</v>
      </c>
      <c r="AO901" s="441"/>
      <c r="AP901" s="441"/>
      <c r="AQ901" s="441"/>
      <c r="AR901" s="441"/>
      <c r="AS901" s="60"/>
      <c r="AT901" s="60"/>
      <c r="AU901" s="60"/>
      <c r="AW901" s="59"/>
      <c r="AX901" s="288"/>
      <c r="AY901" s="288"/>
      <c r="AZ901" s="288"/>
      <c r="BA901" s="288"/>
      <c r="BB901" s="288"/>
      <c r="BC901" s="288"/>
      <c r="BD901" s="240"/>
      <c r="BE901" s="240"/>
    </row>
    <row r="902" spans="2:65" s="36" customFormat="1" ht="31.5" customHeight="1" x14ac:dyDescent="0.15">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x14ac:dyDescent="0.15">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x14ac:dyDescent="0.15">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x14ac:dyDescent="0.15">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x14ac:dyDescent="0.15">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x14ac:dyDescent="0.15">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x14ac:dyDescent="0.15">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x14ac:dyDescent="0.15">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x14ac:dyDescent="0.15">
      <c r="L910" s="60"/>
      <c r="M910" s="64"/>
      <c r="N910" s="64"/>
      <c r="O910" s="64"/>
      <c r="P910" s="64"/>
      <c r="Q910" s="64"/>
      <c r="R910" s="64"/>
      <c r="S910" s="64"/>
      <c r="T910" s="65"/>
      <c r="U910" s="65"/>
      <c r="V910" s="65"/>
      <c r="W910" s="65"/>
      <c r="X910" s="65"/>
      <c r="Y910" s="65"/>
      <c r="Z910" s="65"/>
      <c r="AA910" s="64"/>
      <c r="AB910" s="64"/>
      <c r="AC910" s="64"/>
      <c r="AL910" s="63"/>
      <c r="AM910" s="407" t="s">
        <v>335</v>
      </c>
      <c r="AN910" s="408"/>
      <c r="AO910" s="408"/>
      <c r="AP910" s="409"/>
      <c r="AW910" s="59"/>
      <c r="AX910" s="288"/>
      <c r="AY910" s="288"/>
      <c r="AZ910" s="288"/>
      <c r="BA910" s="288"/>
      <c r="BB910" s="288"/>
      <c r="BC910" s="288"/>
      <c r="BD910" s="240"/>
      <c r="BE910" s="240"/>
    </row>
    <row r="911" spans="2:65" s="36" customFormat="1" ht="12.75" customHeight="1" x14ac:dyDescent="0.15">
      <c r="L911" s="60"/>
      <c r="M911" s="64"/>
      <c r="N911" s="64"/>
      <c r="O911" s="64"/>
      <c r="P911" s="64"/>
      <c r="Q911" s="64"/>
      <c r="R911" s="64"/>
      <c r="S911" s="64"/>
      <c r="T911" s="65"/>
      <c r="U911" s="65"/>
      <c r="V911" s="65"/>
      <c r="W911" s="65"/>
      <c r="X911" s="65"/>
      <c r="Y911" s="65"/>
      <c r="Z911" s="65"/>
      <c r="AA911" s="64"/>
      <c r="AB911" s="64"/>
      <c r="AC911" s="64"/>
      <c r="AL911" s="63"/>
      <c r="AM911" s="410"/>
      <c r="AN911" s="411"/>
      <c r="AO911" s="411"/>
      <c r="AP911" s="412"/>
      <c r="AW911" s="59"/>
      <c r="AX911" s="288"/>
      <c r="AY911" s="288"/>
      <c r="AZ911" s="288"/>
      <c r="BA911" s="288"/>
      <c r="BB911" s="288"/>
      <c r="BC911" s="288"/>
      <c r="BD911" s="240"/>
      <c r="BE911" s="240"/>
    </row>
    <row r="912" spans="2:65" s="36" customFormat="1" ht="12.75" customHeight="1" x14ac:dyDescent="0.15">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x14ac:dyDescent="0.15">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x14ac:dyDescent="0.15">
      <c r="B914" s="533" t="s">
        <v>2</v>
      </c>
      <c r="C914" s="534"/>
      <c r="D914" s="534"/>
      <c r="E914" s="534"/>
      <c r="F914" s="534"/>
      <c r="G914" s="534"/>
      <c r="H914" s="534"/>
      <c r="I914" s="534"/>
      <c r="J914" s="536" t="s">
        <v>10</v>
      </c>
      <c r="K914" s="536"/>
      <c r="L914" s="66" t="s">
        <v>3</v>
      </c>
      <c r="M914" s="536" t="s">
        <v>11</v>
      </c>
      <c r="N914" s="536"/>
      <c r="O914" s="537" t="s">
        <v>12</v>
      </c>
      <c r="P914" s="536"/>
      <c r="Q914" s="536"/>
      <c r="R914" s="536"/>
      <c r="S914" s="536"/>
      <c r="T914" s="536"/>
      <c r="U914" s="536" t="s">
        <v>13</v>
      </c>
      <c r="V914" s="536"/>
      <c r="W914" s="536"/>
      <c r="X914" s="60"/>
      <c r="Y914" s="60"/>
      <c r="Z914" s="60"/>
      <c r="AA914" s="60"/>
      <c r="AB914" s="60"/>
      <c r="AC914" s="60"/>
      <c r="AD914" s="37"/>
      <c r="AE914" s="37"/>
      <c r="AF914" s="37"/>
      <c r="AG914" s="37"/>
      <c r="AH914" s="37"/>
      <c r="AI914" s="37"/>
      <c r="AJ914" s="37"/>
      <c r="AK914" s="60"/>
      <c r="AL914" s="560">
        <f ca="1">$AL$9</f>
        <v>30</v>
      </c>
      <c r="AM914" s="414"/>
      <c r="AN914" s="670" t="s">
        <v>4</v>
      </c>
      <c r="AO914" s="670"/>
      <c r="AP914" s="414">
        <v>23</v>
      </c>
      <c r="AQ914" s="414"/>
      <c r="AR914" s="419" t="s">
        <v>5</v>
      </c>
      <c r="AS914" s="543"/>
      <c r="AT914" s="60"/>
      <c r="AU914" s="60"/>
      <c r="AW914" s="59"/>
      <c r="AX914" s="288"/>
      <c r="AY914" s="288"/>
      <c r="AZ914" s="288"/>
      <c r="BA914" s="288"/>
      <c r="BB914" s="288"/>
      <c r="BC914" s="288"/>
      <c r="BD914" s="240"/>
      <c r="BE914" s="240"/>
    </row>
    <row r="915" spans="2:65" s="36" customFormat="1" ht="13.5" customHeight="1" x14ac:dyDescent="0.15">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60"/>
      <c r="Y915" s="60"/>
      <c r="Z915" s="60"/>
      <c r="AA915" s="60"/>
      <c r="AB915" s="60"/>
      <c r="AC915" s="60"/>
      <c r="AD915" s="37"/>
      <c r="AE915" s="37"/>
      <c r="AF915" s="37"/>
      <c r="AG915" s="37"/>
      <c r="AH915" s="37"/>
      <c r="AI915" s="37"/>
      <c r="AJ915" s="37"/>
      <c r="AK915" s="60"/>
      <c r="AL915" s="415"/>
      <c r="AM915" s="416"/>
      <c r="AN915" s="671"/>
      <c r="AO915" s="671"/>
      <c r="AP915" s="416"/>
      <c r="AQ915" s="416"/>
      <c r="AR915" s="420"/>
      <c r="AS915" s="544"/>
      <c r="AT915" s="60"/>
      <c r="AU915" s="60"/>
      <c r="AW915" s="59"/>
      <c r="AX915" s="288"/>
      <c r="AY915" s="288"/>
      <c r="AZ915" s="288"/>
      <c r="BA915" s="288"/>
      <c r="BB915" s="288"/>
      <c r="BC915" s="288"/>
      <c r="BD915" s="240"/>
      <c r="BE915" s="240"/>
    </row>
    <row r="916" spans="2:65" s="36" customFormat="1" ht="9" customHeight="1" x14ac:dyDescent="0.15">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60"/>
      <c r="Y916" s="60"/>
      <c r="Z916" s="60"/>
      <c r="AA916" s="60"/>
      <c r="AB916" s="60"/>
      <c r="AC916" s="60"/>
      <c r="AD916" s="37"/>
      <c r="AE916" s="37"/>
      <c r="AF916" s="37"/>
      <c r="AG916" s="37"/>
      <c r="AH916" s="37"/>
      <c r="AI916" s="37"/>
      <c r="AJ916" s="37"/>
      <c r="AK916" s="60"/>
      <c r="AL916" s="417"/>
      <c r="AM916" s="418"/>
      <c r="AN916" s="672"/>
      <c r="AO916" s="672"/>
      <c r="AP916" s="418"/>
      <c r="AQ916" s="418"/>
      <c r="AR916" s="421"/>
      <c r="AS916" s="545"/>
      <c r="AT916" s="60"/>
      <c r="AU916" s="60"/>
      <c r="AW916" s="59"/>
      <c r="AX916" s="288"/>
      <c r="AY916" s="288"/>
      <c r="AZ916" s="288"/>
      <c r="BA916" s="288"/>
      <c r="BB916" s="288"/>
      <c r="BC916" s="288"/>
      <c r="BD916" s="240"/>
      <c r="BE916" s="240"/>
    </row>
    <row r="917" spans="2:65" s="36" customFormat="1" ht="6" customHeight="1" x14ac:dyDescent="0.15">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x14ac:dyDescent="0.15">
      <c r="B918" s="499" t="s">
        <v>54</v>
      </c>
      <c r="C918" s="500"/>
      <c r="D918" s="500"/>
      <c r="E918" s="500"/>
      <c r="F918" s="500"/>
      <c r="G918" s="500"/>
      <c r="H918" s="500"/>
      <c r="I918" s="501"/>
      <c r="J918" s="499" t="s">
        <v>6</v>
      </c>
      <c r="K918" s="500"/>
      <c r="L918" s="500"/>
      <c r="M918" s="500"/>
      <c r="N918" s="508"/>
      <c r="O918" s="511" t="s">
        <v>55</v>
      </c>
      <c r="P918" s="500"/>
      <c r="Q918" s="500"/>
      <c r="R918" s="500"/>
      <c r="S918" s="500"/>
      <c r="T918" s="500"/>
      <c r="U918" s="501"/>
      <c r="V918" s="67" t="s">
        <v>56</v>
      </c>
      <c r="W918" s="68"/>
      <c r="X918" s="68"/>
      <c r="Y918" s="514" t="s">
        <v>57</v>
      </c>
      <c r="Z918" s="514"/>
      <c r="AA918" s="514"/>
      <c r="AB918" s="514"/>
      <c r="AC918" s="514"/>
      <c r="AD918" s="514"/>
      <c r="AE918" s="514"/>
      <c r="AF918" s="514"/>
      <c r="AG918" s="514"/>
      <c r="AH918" s="514"/>
      <c r="AI918" s="68"/>
      <c r="AJ918" s="68"/>
      <c r="AK918" s="69"/>
      <c r="AL918" s="562" t="s">
        <v>285</v>
      </c>
      <c r="AM918" s="562"/>
      <c r="AN918" s="426" t="s">
        <v>34</v>
      </c>
      <c r="AO918" s="426"/>
      <c r="AP918" s="426"/>
      <c r="AQ918" s="426"/>
      <c r="AR918" s="426"/>
      <c r="AS918" s="427"/>
      <c r="AT918" s="60"/>
      <c r="AU918" s="60"/>
      <c r="AW918" s="59"/>
      <c r="AX918" s="288"/>
      <c r="AY918" s="288"/>
      <c r="AZ918" s="288"/>
      <c r="BA918" s="288"/>
      <c r="BB918" s="288"/>
      <c r="BC918" s="288"/>
      <c r="BD918" s="240"/>
      <c r="BE918" s="240"/>
    </row>
    <row r="919" spans="2:65" s="36" customFormat="1" ht="13.5" customHeight="1" x14ac:dyDescent="0.15">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9"/>
      <c r="X919" s="659"/>
      <c r="Y919" s="660"/>
      <c r="Z919" s="569" t="s">
        <v>16</v>
      </c>
      <c r="AA919" s="570"/>
      <c r="AB919" s="570"/>
      <c r="AC919" s="571"/>
      <c r="AD919" s="664" t="s">
        <v>17</v>
      </c>
      <c r="AE919" s="665"/>
      <c r="AF919" s="665"/>
      <c r="AG919" s="666"/>
      <c r="AH919" s="552" t="s">
        <v>145</v>
      </c>
      <c r="AI919" s="553"/>
      <c r="AJ919" s="553"/>
      <c r="AK919" s="554"/>
      <c r="AL919" s="558" t="s">
        <v>286</v>
      </c>
      <c r="AM919" s="558"/>
      <c r="AN919" s="428" t="s">
        <v>19</v>
      </c>
      <c r="AO919" s="429"/>
      <c r="AP919" s="429"/>
      <c r="AQ919" s="429"/>
      <c r="AR919" s="430"/>
      <c r="AS919" s="431"/>
      <c r="AT919" s="60"/>
      <c r="AU919" s="60"/>
      <c r="AW919" s="59"/>
      <c r="AX919" s="288"/>
      <c r="AY919" s="351" t="s">
        <v>312</v>
      </c>
      <c r="AZ919" s="351" t="s">
        <v>312</v>
      </c>
      <c r="BA919" s="351" t="s">
        <v>310</v>
      </c>
      <c r="BB919" s="432" t="s">
        <v>311</v>
      </c>
      <c r="BC919" s="433"/>
      <c r="BD919" s="240"/>
      <c r="BE919" s="240"/>
    </row>
    <row r="920" spans="2:65" s="36" customFormat="1" ht="13.5" customHeight="1" x14ac:dyDescent="0.15">
      <c r="B920" s="505"/>
      <c r="C920" s="506"/>
      <c r="D920" s="506"/>
      <c r="E920" s="506"/>
      <c r="F920" s="506"/>
      <c r="G920" s="506"/>
      <c r="H920" s="506"/>
      <c r="I920" s="507"/>
      <c r="J920" s="505"/>
      <c r="K920" s="506"/>
      <c r="L920" s="506"/>
      <c r="M920" s="506"/>
      <c r="N920" s="510"/>
      <c r="O920" s="513"/>
      <c r="P920" s="506"/>
      <c r="Q920" s="506"/>
      <c r="R920" s="506"/>
      <c r="S920" s="506"/>
      <c r="T920" s="506"/>
      <c r="U920" s="507"/>
      <c r="V920" s="661"/>
      <c r="W920" s="662"/>
      <c r="X920" s="662"/>
      <c r="Y920" s="663"/>
      <c r="Z920" s="572"/>
      <c r="AA920" s="573"/>
      <c r="AB920" s="573"/>
      <c r="AC920" s="574"/>
      <c r="AD920" s="667"/>
      <c r="AE920" s="668"/>
      <c r="AF920" s="668"/>
      <c r="AG920" s="669"/>
      <c r="AH920" s="555"/>
      <c r="AI920" s="556"/>
      <c r="AJ920" s="556"/>
      <c r="AK920" s="557"/>
      <c r="AL920" s="559"/>
      <c r="AM920" s="559"/>
      <c r="AN920" s="458"/>
      <c r="AO920" s="458"/>
      <c r="AP920" s="458"/>
      <c r="AQ920" s="458"/>
      <c r="AR920" s="458"/>
      <c r="AS920" s="459"/>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x14ac:dyDescent="0.15">
      <c r="B921" s="460"/>
      <c r="C921" s="461"/>
      <c r="D921" s="461"/>
      <c r="E921" s="461"/>
      <c r="F921" s="461"/>
      <c r="G921" s="461"/>
      <c r="H921" s="461"/>
      <c r="I921" s="462"/>
      <c r="J921" s="460"/>
      <c r="K921" s="461"/>
      <c r="L921" s="461"/>
      <c r="M921" s="461"/>
      <c r="N921" s="466"/>
      <c r="O921" s="395"/>
      <c r="P921" s="398" t="s">
        <v>0</v>
      </c>
      <c r="Q921" s="393"/>
      <c r="R921" s="386" t="s">
        <v>1</v>
      </c>
      <c r="S921" s="199"/>
      <c r="T921" s="468" t="s">
        <v>60</v>
      </c>
      <c r="U921" s="469"/>
      <c r="V921" s="473"/>
      <c r="W921" s="474"/>
      <c r="X921" s="474"/>
      <c r="Y921" s="78" t="s">
        <v>8</v>
      </c>
      <c r="Z921" s="47"/>
      <c r="AA921" s="48"/>
      <c r="AB921" s="48"/>
      <c r="AC921" s="46" t="s">
        <v>8</v>
      </c>
      <c r="AD921" s="47"/>
      <c r="AE921" s="48"/>
      <c r="AF921" s="48"/>
      <c r="AG921" s="49" t="s">
        <v>8</v>
      </c>
      <c r="AH921" s="450">
        <f>IF(V921="賃金で算定",V922+Z922-AD922,0)</f>
        <v>0</v>
      </c>
      <c r="AI921" s="451"/>
      <c r="AJ921" s="451"/>
      <c r="AK921" s="452"/>
      <c r="AL921" s="70"/>
      <c r="AM921" s="71"/>
      <c r="AN921" s="424"/>
      <c r="AO921" s="425"/>
      <c r="AP921" s="425"/>
      <c r="AQ921" s="425"/>
      <c r="AR921" s="42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x14ac:dyDescent="0.15">
      <c r="B922" s="463"/>
      <c r="C922" s="464"/>
      <c r="D922" s="464"/>
      <c r="E922" s="464"/>
      <c r="F922" s="464"/>
      <c r="G922" s="464"/>
      <c r="H922" s="464"/>
      <c r="I922" s="465"/>
      <c r="J922" s="463"/>
      <c r="K922" s="464"/>
      <c r="L922" s="464"/>
      <c r="M922" s="464"/>
      <c r="N922" s="467"/>
      <c r="O922" s="396"/>
      <c r="P922" s="392" t="s">
        <v>0</v>
      </c>
      <c r="Q922" s="394"/>
      <c r="R922" s="37" t="s">
        <v>1</v>
      </c>
      <c r="S922" s="202"/>
      <c r="T922" s="470" t="s">
        <v>61</v>
      </c>
      <c r="U922" s="471"/>
      <c r="V922" s="493"/>
      <c r="W922" s="494"/>
      <c r="X922" s="494"/>
      <c r="Y922" s="495"/>
      <c r="Z922" s="521"/>
      <c r="AA922" s="522"/>
      <c r="AB922" s="522"/>
      <c r="AC922" s="522"/>
      <c r="AD922" s="493">
        <v>0</v>
      </c>
      <c r="AE922" s="494"/>
      <c r="AF922" s="494"/>
      <c r="AG922" s="495"/>
      <c r="AH922" s="453">
        <f>IF(V921="賃金で算定",0,V922+Z922-AD922)</f>
        <v>0</v>
      </c>
      <c r="AI922" s="453"/>
      <c r="AJ922" s="453"/>
      <c r="AK922" s="454"/>
      <c r="AL922" s="456">
        <f>IF(V921="賃金で算定","賃金で算定",IF(OR(V922=0,$F939="",AV921=""),0,IF(AW921="昔",VLOOKUP($F939,労務比率,AX921,FALSE),IF(AW921="上",VLOOKUP($F939,労務比率,AX921,FALSE),IF(AW921="中",VLOOKUP($F939,労務比率,AX921,FALSE),VLOOKUP($F939,労務比率,AX921,FALSE))))))</f>
        <v>0</v>
      </c>
      <c r="AM922" s="457"/>
      <c r="AN922" s="422">
        <f>IF(V921="賃金で算定",0,INT(AH922*AL922/100))</f>
        <v>0</v>
      </c>
      <c r="AO922" s="423"/>
      <c r="AP922" s="423"/>
      <c r="AQ922" s="423"/>
      <c r="AR922" s="423"/>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x14ac:dyDescent="0.15">
      <c r="B923" s="460"/>
      <c r="C923" s="461"/>
      <c r="D923" s="461"/>
      <c r="E923" s="461"/>
      <c r="F923" s="461"/>
      <c r="G923" s="461"/>
      <c r="H923" s="461"/>
      <c r="I923" s="462"/>
      <c r="J923" s="460"/>
      <c r="K923" s="461"/>
      <c r="L923" s="461"/>
      <c r="M923" s="461"/>
      <c r="N923" s="466"/>
      <c r="O923" s="395"/>
      <c r="P923" s="398" t="s">
        <v>48</v>
      </c>
      <c r="Q923" s="393"/>
      <c r="R923" s="386" t="s">
        <v>49</v>
      </c>
      <c r="S923" s="199"/>
      <c r="T923" s="468" t="s">
        <v>50</v>
      </c>
      <c r="U923" s="469"/>
      <c r="V923" s="473"/>
      <c r="W923" s="474"/>
      <c r="X923" s="474"/>
      <c r="Y923" s="79"/>
      <c r="Z923" s="43"/>
      <c r="AA923" s="44"/>
      <c r="AB923" s="44"/>
      <c r="AC923" s="45"/>
      <c r="AD923" s="43"/>
      <c r="AE923" s="44"/>
      <c r="AF923" s="44"/>
      <c r="AG923" s="50"/>
      <c r="AH923" s="450">
        <f>IF(V923="賃金で算定",V924+Z924-AD924,0)</f>
        <v>0</v>
      </c>
      <c r="AI923" s="451"/>
      <c r="AJ923" s="451"/>
      <c r="AK923" s="452"/>
      <c r="AL923" s="70"/>
      <c r="AM923" s="71"/>
      <c r="AN923" s="424"/>
      <c r="AO923" s="425"/>
      <c r="AP923" s="425"/>
      <c r="AQ923" s="425"/>
      <c r="AR923" s="425"/>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x14ac:dyDescent="0.15">
      <c r="B924" s="463"/>
      <c r="C924" s="464"/>
      <c r="D924" s="464"/>
      <c r="E924" s="464"/>
      <c r="F924" s="464"/>
      <c r="G924" s="464"/>
      <c r="H924" s="464"/>
      <c r="I924" s="465"/>
      <c r="J924" s="463"/>
      <c r="K924" s="464"/>
      <c r="L924" s="464"/>
      <c r="M924" s="464"/>
      <c r="N924" s="467"/>
      <c r="O924" s="396"/>
      <c r="P924" s="399" t="s">
        <v>48</v>
      </c>
      <c r="Q924" s="394"/>
      <c r="R924" s="387" t="s">
        <v>49</v>
      </c>
      <c r="S924" s="202"/>
      <c r="T924" s="470" t="s">
        <v>51</v>
      </c>
      <c r="U924" s="471"/>
      <c r="V924" s="493"/>
      <c r="W924" s="494"/>
      <c r="X924" s="494"/>
      <c r="Y924" s="495"/>
      <c r="Z924" s="521"/>
      <c r="AA924" s="522"/>
      <c r="AB924" s="522"/>
      <c r="AC924" s="522"/>
      <c r="AD924" s="493">
        <v>0</v>
      </c>
      <c r="AE924" s="494"/>
      <c r="AF924" s="494"/>
      <c r="AG924" s="495"/>
      <c r="AH924" s="453">
        <f>IF(V923="賃金で算定",0,V924+Z924-AD924)</f>
        <v>0</v>
      </c>
      <c r="AI924" s="453"/>
      <c r="AJ924" s="453"/>
      <c r="AK924" s="454"/>
      <c r="AL924" s="456">
        <f>IF(V923="賃金で算定","賃金で算定",IF(OR(V924=0,$F939="",AV923=""),0,IF(AW923="昔",VLOOKUP($F939,労務比率,AX923,FALSE),IF(AW923="上",VLOOKUP($F939,労務比率,AX923,FALSE),IF(AW923="中",VLOOKUP($F939,労務比率,AX923,FALSE),VLOOKUP($F939,労務比率,AX923,FALSE))))))</f>
        <v>0</v>
      </c>
      <c r="AM924" s="457"/>
      <c r="AN924" s="422">
        <f>IF(V923="賃金で算定",0,INT(AH924*AL924/100))</f>
        <v>0</v>
      </c>
      <c r="AO924" s="423"/>
      <c r="AP924" s="423"/>
      <c r="AQ924" s="423"/>
      <c r="AR924" s="423"/>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x14ac:dyDescent="0.15">
      <c r="B925" s="460"/>
      <c r="C925" s="461"/>
      <c r="D925" s="461"/>
      <c r="E925" s="461"/>
      <c r="F925" s="461"/>
      <c r="G925" s="461"/>
      <c r="H925" s="461"/>
      <c r="I925" s="462"/>
      <c r="J925" s="460"/>
      <c r="K925" s="461"/>
      <c r="L925" s="461"/>
      <c r="M925" s="461"/>
      <c r="N925" s="466"/>
      <c r="O925" s="395"/>
      <c r="P925" s="398" t="s">
        <v>48</v>
      </c>
      <c r="Q925" s="393"/>
      <c r="R925" s="386" t="s">
        <v>49</v>
      </c>
      <c r="S925" s="199"/>
      <c r="T925" s="468" t="s">
        <v>50</v>
      </c>
      <c r="U925" s="469"/>
      <c r="V925" s="473"/>
      <c r="W925" s="474"/>
      <c r="X925" s="474"/>
      <c r="Y925" s="79"/>
      <c r="Z925" s="43"/>
      <c r="AA925" s="44"/>
      <c r="AB925" s="44"/>
      <c r="AC925" s="45"/>
      <c r="AD925" s="43"/>
      <c r="AE925" s="44"/>
      <c r="AF925" s="44"/>
      <c r="AG925" s="50"/>
      <c r="AH925" s="450">
        <f>IF(V925="賃金で算定",V926+Z926-AD926,0)</f>
        <v>0</v>
      </c>
      <c r="AI925" s="451"/>
      <c r="AJ925" s="451"/>
      <c r="AK925" s="452"/>
      <c r="AL925" s="70"/>
      <c r="AM925" s="71"/>
      <c r="AN925" s="424"/>
      <c r="AO925" s="425"/>
      <c r="AP925" s="425"/>
      <c r="AQ925" s="425"/>
      <c r="AR925" s="425"/>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x14ac:dyDescent="0.15">
      <c r="B926" s="463"/>
      <c r="C926" s="464"/>
      <c r="D926" s="464"/>
      <c r="E926" s="464"/>
      <c r="F926" s="464"/>
      <c r="G926" s="464"/>
      <c r="H926" s="464"/>
      <c r="I926" s="465"/>
      <c r="J926" s="463"/>
      <c r="K926" s="464"/>
      <c r="L926" s="464"/>
      <c r="M926" s="464"/>
      <c r="N926" s="467"/>
      <c r="O926" s="396"/>
      <c r="P926" s="399" t="s">
        <v>48</v>
      </c>
      <c r="Q926" s="394"/>
      <c r="R926" s="387" t="s">
        <v>49</v>
      </c>
      <c r="S926" s="202"/>
      <c r="T926" s="470" t="s">
        <v>51</v>
      </c>
      <c r="U926" s="471"/>
      <c r="V926" s="493"/>
      <c r="W926" s="494"/>
      <c r="X926" s="494"/>
      <c r="Y926" s="495"/>
      <c r="Z926" s="493"/>
      <c r="AA926" s="494"/>
      <c r="AB926" s="494"/>
      <c r="AC926" s="494"/>
      <c r="AD926" s="493">
        <v>0</v>
      </c>
      <c r="AE926" s="494"/>
      <c r="AF926" s="494"/>
      <c r="AG926" s="495"/>
      <c r="AH926" s="453">
        <f>IF(V925="賃金で算定",0,V926+Z926-AD926)</f>
        <v>0</v>
      </c>
      <c r="AI926" s="453"/>
      <c r="AJ926" s="453"/>
      <c r="AK926" s="454"/>
      <c r="AL926" s="456">
        <f>IF(V925="賃金で算定","賃金で算定",IF(OR(V926=0,$F939="",AV925=""),0,IF(AW925="昔",VLOOKUP($F939,労務比率,AX925,FALSE),IF(AW925="上",VLOOKUP($F939,労務比率,AX925,FALSE),IF(AW925="中",VLOOKUP($F939,労務比率,AX925,FALSE),VLOOKUP($F939,労務比率,AX925,FALSE))))))</f>
        <v>0</v>
      </c>
      <c r="AM926" s="457"/>
      <c r="AN926" s="422">
        <f>IF(V925="賃金で算定",0,INT(AH926*AL926/100))</f>
        <v>0</v>
      </c>
      <c r="AO926" s="423"/>
      <c r="AP926" s="423"/>
      <c r="AQ926" s="423"/>
      <c r="AR926" s="423"/>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x14ac:dyDescent="0.15">
      <c r="B927" s="460"/>
      <c r="C927" s="461"/>
      <c r="D927" s="461"/>
      <c r="E927" s="461"/>
      <c r="F927" s="461"/>
      <c r="G927" s="461"/>
      <c r="H927" s="461"/>
      <c r="I927" s="462"/>
      <c r="J927" s="460"/>
      <c r="K927" s="461"/>
      <c r="L927" s="461"/>
      <c r="M927" s="461"/>
      <c r="N927" s="466"/>
      <c r="O927" s="395"/>
      <c r="P927" s="398" t="s">
        <v>48</v>
      </c>
      <c r="Q927" s="393"/>
      <c r="R927" s="386" t="s">
        <v>49</v>
      </c>
      <c r="S927" s="199"/>
      <c r="T927" s="468" t="s">
        <v>50</v>
      </c>
      <c r="U927" s="469"/>
      <c r="V927" s="473"/>
      <c r="W927" s="474"/>
      <c r="X927" s="474"/>
      <c r="Y927" s="80"/>
      <c r="Z927" s="39"/>
      <c r="AA927" s="40"/>
      <c r="AB927" s="40"/>
      <c r="AC927" s="51"/>
      <c r="AD927" s="39"/>
      <c r="AE927" s="40"/>
      <c r="AF927" s="40"/>
      <c r="AG927" s="52"/>
      <c r="AH927" s="450">
        <f>IF(V927="賃金で算定",V928+Z928-AD928,0)</f>
        <v>0</v>
      </c>
      <c r="AI927" s="451"/>
      <c r="AJ927" s="451"/>
      <c r="AK927" s="452"/>
      <c r="AL927" s="70"/>
      <c r="AM927" s="71"/>
      <c r="AN927" s="424"/>
      <c r="AO927" s="425"/>
      <c r="AP927" s="425"/>
      <c r="AQ927" s="425"/>
      <c r="AR927" s="425"/>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x14ac:dyDescent="0.15">
      <c r="B928" s="463"/>
      <c r="C928" s="464"/>
      <c r="D928" s="464"/>
      <c r="E928" s="464"/>
      <c r="F928" s="464"/>
      <c r="G928" s="464"/>
      <c r="H928" s="464"/>
      <c r="I928" s="465"/>
      <c r="J928" s="463"/>
      <c r="K928" s="464"/>
      <c r="L928" s="464"/>
      <c r="M928" s="464"/>
      <c r="N928" s="467"/>
      <c r="O928" s="396"/>
      <c r="P928" s="399" t="s">
        <v>48</v>
      </c>
      <c r="Q928" s="394"/>
      <c r="R928" s="387" t="s">
        <v>49</v>
      </c>
      <c r="S928" s="202"/>
      <c r="T928" s="470" t="s">
        <v>51</v>
      </c>
      <c r="U928" s="471"/>
      <c r="V928" s="493"/>
      <c r="W928" s="494"/>
      <c r="X928" s="494"/>
      <c r="Y928" s="495"/>
      <c r="Z928" s="521"/>
      <c r="AA928" s="522"/>
      <c r="AB928" s="522"/>
      <c r="AC928" s="522"/>
      <c r="AD928" s="493">
        <v>0</v>
      </c>
      <c r="AE928" s="494"/>
      <c r="AF928" s="494"/>
      <c r="AG928" s="495"/>
      <c r="AH928" s="453">
        <f>IF(V927="賃金で算定",0,V928+Z928-AD928)</f>
        <v>0</v>
      </c>
      <c r="AI928" s="453"/>
      <c r="AJ928" s="453"/>
      <c r="AK928" s="454"/>
      <c r="AL928" s="456">
        <f>IF(V927="賃金で算定","賃金で算定",IF(OR(V928=0,$F939="",AV927=""),0,IF(AW927="昔",VLOOKUP($F939,労務比率,AX927,FALSE),IF(AW927="上",VLOOKUP($F939,労務比率,AX927,FALSE),IF(AW927="中",VLOOKUP($F939,労務比率,AX927,FALSE),VLOOKUP($F939,労務比率,AX927,FALSE))))))</f>
        <v>0</v>
      </c>
      <c r="AM928" s="457"/>
      <c r="AN928" s="422">
        <f>IF(V927="賃金で算定",0,INT(AH928*AL928/100))</f>
        <v>0</v>
      </c>
      <c r="AO928" s="423"/>
      <c r="AP928" s="423"/>
      <c r="AQ928" s="423"/>
      <c r="AR928" s="423"/>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x14ac:dyDescent="0.15">
      <c r="B929" s="460"/>
      <c r="C929" s="461"/>
      <c r="D929" s="461"/>
      <c r="E929" s="461"/>
      <c r="F929" s="461"/>
      <c r="G929" s="461"/>
      <c r="H929" s="461"/>
      <c r="I929" s="462"/>
      <c r="J929" s="460"/>
      <c r="K929" s="461"/>
      <c r="L929" s="461"/>
      <c r="M929" s="461"/>
      <c r="N929" s="466"/>
      <c r="O929" s="395"/>
      <c r="P929" s="398" t="s">
        <v>48</v>
      </c>
      <c r="Q929" s="393"/>
      <c r="R929" s="386" t="s">
        <v>49</v>
      </c>
      <c r="S929" s="199"/>
      <c r="T929" s="468" t="s">
        <v>50</v>
      </c>
      <c r="U929" s="469"/>
      <c r="V929" s="473"/>
      <c r="W929" s="474"/>
      <c r="X929" s="474"/>
      <c r="Y929" s="79"/>
      <c r="Z929" s="43"/>
      <c r="AA929" s="44"/>
      <c r="AB929" s="44"/>
      <c r="AC929" s="45"/>
      <c r="AD929" s="43"/>
      <c r="AE929" s="44"/>
      <c r="AF929" s="44"/>
      <c r="AG929" s="50"/>
      <c r="AH929" s="450">
        <f>IF(V929="賃金で算定",V930+Z930-AD930,0)</f>
        <v>0</v>
      </c>
      <c r="AI929" s="451"/>
      <c r="AJ929" s="451"/>
      <c r="AK929" s="452"/>
      <c r="AL929" s="70"/>
      <c r="AM929" s="71"/>
      <c r="AN929" s="424"/>
      <c r="AO929" s="425"/>
      <c r="AP929" s="425"/>
      <c r="AQ929" s="425"/>
      <c r="AR929" s="425"/>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x14ac:dyDescent="0.15">
      <c r="B930" s="463"/>
      <c r="C930" s="464"/>
      <c r="D930" s="464"/>
      <c r="E930" s="464"/>
      <c r="F930" s="464"/>
      <c r="G930" s="464"/>
      <c r="H930" s="464"/>
      <c r="I930" s="465"/>
      <c r="J930" s="463"/>
      <c r="K930" s="464"/>
      <c r="L930" s="464"/>
      <c r="M930" s="464"/>
      <c r="N930" s="467"/>
      <c r="O930" s="396"/>
      <c r="P930" s="399" t="s">
        <v>48</v>
      </c>
      <c r="Q930" s="394"/>
      <c r="R930" s="387" t="s">
        <v>49</v>
      </c>
      <c r="S930" s="202"/>
      <c r="T930" s="470" t="s">
        <v>51</v>
      </c>
      <c r="U930" s="471"/>
      <c r="V930" s="493"/>
      <c r="W930" s="494"/>
      <c r="X930" s="494"/>
      <c r="Y930" s="495"/>
      <c r="Z930" s="493"/>
      <c r="AA930" s="494"/>
      <c r="AB930" s="494"/>
      <c r="AC930" s="494"/>
      <c r="AD930" s="493">
        <v>0</v>
      </c>
      <c r="AE930" s="494"/>
      <c r="AF930" s="494"/>
      <c r="AG930" s="495"/>
      <c r="AH930" s="453">
        <f>IF(V929="賃金で算定",0,V930+Z930-AD930)</f>
        <v>0</v>
      </c>
      <c r="AI930" s="453"/>
      <c r="AJ930" s="453"/>
      <c r="AK930" s="454"/>
      <c r="AL930" s="456">
        <f>IF(V929="賃金で算定","賃金で算定",IF(OR(V930=0,$F939="",AV929=""),0,IF(AW929="昔",VLOOKUP($F939,労務比率,AX929,FALSE),IF(AW929="上",VLOOKUP($F939,労務比率,AX929,FALSE),IF(AW929="中",VLOOKUP($F939,労務比率,AX929,FALSE),VLOOKUP($F939,労務比率,AX929,FALSE))))))</f>
        <v>0</v>
      </c>
      <c r="AM930" s="457"/>
      <c r="AN930" s="422">
        <f>IF(V929="賃金で算定",0,INT(AH930*AL930/100))</f>
        <v>0</v>
      </c>
      <c r="AO930" s="423"/>
      <c r="AP930" s="423"/>
      <c r="AQ930" s="423"/>
      <c r="AR930" s="423"/>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x14ac:dyDescent="0.15">
      <c r="B931" s="460"/>
      <c r="C931" s="461"/>
      <c r="D931" s="461"/>
      <c r="E931" s="461"/>
      <c r="F931" s="461"/>
      <c r="G931" s="461"/>
      <c r="H931" s="461"/>
      <c r="I931" s="462"/>
      <c r="J931" s="460"/>
      <c r="K931" s="461"/>
      <c r="L931" s="461"/>
      <c r="M931" s="461"/>
      <c r="N931" s="466"/>
      <c r="O931" s="395"/>
      <c r="P931" s="398" t="s">
        <v>48</v>
      </c>
      <c r="Q931" s="393"/>
      <c r="R931" s="386" t="s">
        <v>49</v>
      </c>
      <c r="S931" s="199"/>
      <c r="T931" s="468" t="s">
        <v>50</v>
      </c>
      <c r="U931" s="469"/>
      <c r="V931" s="473"/>
      <c r="W931" s="474"/>
      <c r="X931" s="474"/>
      <c r="Y931" s="79"/>
      <c r="Z931" s="43"/>
      <c r="AA931" s="44"/>
      <c r="AB931" s="44"/>
      <c r="AC931" s="45"/>
      <c r="AD931" s="43"/>
      <c r="AE931" s="44"/>
      <c r="AF931" s="44"/>
      <c r="AG931" s="50"/>
      <c r="AH931" s="450">
        <f>IF(V931="賃金で算定",V932+Z932-AD932,0)</f>
        <v>0</v>
      </c>
      <c r="AI931" s="451"/>
      <c r="AJ931" s="451"/>
      <c r="AK931" s="452"/>
      <c r="AL931" s="70"/>
      <c r="AM931" s="71"/>
      <c r="AN931" s="424"/>
      <c r="AO931" s="425"/>
      <c r="AP931" s="425"/>
      <c r="AQ931" s="425"/>
      <c r="AR931" s="425"/>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x14ac:dyDescent="0.15">
      <c r="B932" s="463"/>
      <c r="C932" s="464"/>
      <c r="D932" s="464"/>
      <c r="E932" s="464"/>
      <c r="F932" s="464"/>
      <c r="G932" s="464"/>
      <c r="H932" s="464"/>
      <c r="I932" s="465"/>
      <c r="J932" s="463"/>
      <c r="K932" s="464"/>
      <c r="L932" s="464"/>
      <c r="M932" s="464"/>
      <c r="N932" s="467"/>
      <c r="O932" s="396"/>
      <c r="P932" s="399" t="s">
        <v>48</v>
      </c>
      <c r="Q932" s="394"/>
      <c r="R932" s="387" t="s">
        <v>49</v>
      </c>
      <c r="S932" s="202"/>
      <c r="T932" s="470" t="s">
        <v>51</v>
      </c>
      <c r="U932" s="471"/>
      <c r="V932" s="493"/>
      <c r="W932" s="494"/>
      <c r="X932" s="494"/>
      <c r="Y932" s="495"/>
      <c r="Z932" s="493"/>
      <c r="AA932" s="494"/>
      <c r="AB932" s="494"/>
      <c r="AC932" s="494"/>
      <c r="AD932" s="493">
        <v>0</v>
      </c>
      <c r="AE932" s="494"/>
      <c r="AF932" s="494"/>
      <c r="AG932" s="495"/>
      <c r="AH932" s="453">
        <f>IF(V931="賃金で算定",0,V932+Z932-AD932)</f>
        <v>0</v>
      </c>
      <c r="AI932" s="453"/>
      <c r="AJ932" s="453"/>
      <c r="AK932" s="454"/>
      <c r="AL932" s="456">
        <f>IF(V931="賃金で算定","賃金で算定",IF(OR(V932=0,$F939="",AV931=""),0,IF(AW931="昔",VLOOKUP($F939,労務比率,AX931,FALSE),IF(AW931="上",VLOOKUP($F939,労務比率,AX931,FALSE),IF(AW931="中",VLOOKUP($F939,労務比率,AX931,FALSE),VLOOKUP($F939,労務比率,AX931,FALSE))))))</f>
        <v>0</v>
      </c>
      <c r="AM932" s="457"/>
      <c r="AN932" s="422">
        <f>IF(V931="賃金で算定",0,INT(AH932*AL932/100))</f>
        <v>0</v>
      </c>
      <c r="AO932" s="423"/>
      <c r="AP932" s="423"/>
      <c r="AQ932" s="423"/>
      <c r="AR932" s="423"/>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x14ac:dyDescent="0.15">
      <c r="B933" s="460"/>
      <c r="C933" s="461"/>
      <c r="D933" s="461"/>
      <c r="E933" s="461"/>
      <c r="F933" s="461"/>
      <c r="G933" s="461"/>
      <c r="H933" s="461"/>
      <c r="I933" s="462"/>
      <c r="J933" s="460"/>
      <c r="K933" s="461"/>
      <c r="L933" s="461"/>
      <c r="M933" s="461"/>
      <c r="N933" s="466"/>
      <c r="O933" s="395"/>
      <c r="P933" s="398" t="s">
        <v>48</v>
      </c>
      <c r="Q933" s="393"/>
      <c r="R933" s="386" t="s">
        <v>49</v>
      </c>
      <c r="S933" s="199"/>
      <c r="T933" s="468" t="s">
        <v>50</v>
      </c>
      <c r="U933" s="469"/>
      <c r="V933" s="473"/>
      <c r="W933" s="474"/>
      <c r="X933" s="474"/>
      <c r="Y933" s="79"/>
      <c r="Z933" s="43"/>
      <c r="AA933" s="44"/>
      <c r="AB933" s="44"/>
      <c r="AC933" s="45"/>
      <c r="AD933" s="43"/>
      <c r="AE933" s="44"/>
      <c r="AF933" s="44"/>
      <c r="AG933" s="50"/>
      <c r="AH933" s="450">
        <f>IF(V933="賃金で算定",V934+Z934-AD934,0)</f>
        <v>0</v>
      </c>
      <c r="AI933" s="451"/>
      <c r="AJ933" s="451"/>
      <c r="AK933" s="452"/>
      <c r="AL933" s="70"/>
      <c r="AM933" s="71"/>
      <c r="AN933" s="424"/>
      <c r="AO933" s="425"/>
      <c r="AP933" s="425"/>
      <c r="AQ933" s="425"/>
      <c r="AR933" s="425"/>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x14ac:dyDescent="0.15">
      <c r="B934" s="463"/>
      <c r="C934" s="464"/>
      <c r="D934" s="464"/>
      <c r="E934" s="464"/>
      <c r="F934" s="464"/>
      <c r="G934" s="464"/>
      <c r="H934" s="464"/>
      <c r="I934" s="465"/>
      <c r="J934" s="463"/>
      <c r="K934" s="464"/>
      <c r="L934" s="464"/>
      <c r="M934" s="464"/>
      <c r="N934" s="467"/>
      <c r="O934" s="396"/>
      <c r="P934" s="399" t="s">
        <v>48</v>
      </c>
      <c r="Q934" s="394"/>
      <c r="R934" s="387" t="s">
        <v>49</v>
      </c>
      <c r="S934" s="202"/>
      <c r="T934" s="470" t="s">
        <v>51</v>
      </c>
      <c r="U934" s="471"/>
      <c r="V934" s="493"/>
      <c r="W934" s="494"/>
      <c r="X934" s="494"/>
      <c r="Y934" s="495"/>
      <c r="Z934" s="493"/>
      <c r="AA934" s="494"/>
      <c r="AB934" s="494"/>
      <c r="AC934" s="494"/>
      <c r="AD934" s="493">
        <v>0</v>
      </c>
      <c r="AE934" s="494"/>
      <c r="AF934" s="494"/>
      <c r="AG934" s="495"/>
      <c r="AH934" s="453">
        <f>IF(V933="賃金で算定",0,V934+Z934-AD934)</f>
        <v>0</v>
      </c>
      <c r="AI934" s="453"/>
      <c r="AJ934" s="453"/>
      <c r="AK934" s="454"/>
      <c r="AL934" s="456">
        <f>IF(V933="賃金で算定","賃金で算定",IF(OR(V934=0,$F939="",AV933=""),0,IF(AW933="昔",VLOOKUP($F939,労務比率,AX933,FALSE),IF(AW933="上",VLOOKUP($F939,労務比率,AX933,FALSE),IF(AW933="中",VLOOKUP($F939,労務比率,AX933,FALSE),VLOOKUP($F939,労務比率,AX933,FALSE))))))</f>
        <v>0</v>
      </c>
      <c r="AM934" s="457"/>
      <c r="AN934" s="422">
        <f>IF(V933="賃金で算定",0,INT(AH934*AL934/100))</f>
        <v>0</v>
      </c>
      <c r="AO934" s="423"/>
      <c r="AP934" s="423"/>
      <c r="AQ934" s="423"/>
      <c r="AR934" s="423"/>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x14ac:dyDescent="0.15">
      <c r="B935" s="460"/>
      <c r="C935" s="461"/>
      <c r="D935" s="461"/>
      <c r="E935" s="461"/>
      <c r="F935" s="461"/>
      <c r="G935" s="461"/>
      <c r="H935" s="461"/>
      <c r="I935" s="462"/>
      <c r="J935" s="460"/>
      <c r="K935" s="461"/>
      <c r="L935" s="461"/>
      <c r="M935" s="461"/>
      <c r="N935" s="466"/>
      <c r="O935" s="395"/>
      <c r="P935" s="398" t="s">
        <v>48</v>
      </c>
      <c r="Q935" s="393"/>
      <c r="R935" s="386" t="s">
        <v>49</v>
      </c>
      <c r="S935" s="199"/>
      <c r="T935" s="468" t="s">
        <v>50</v>
      </c>
      <c r="U935" s="469"/>
      <c r="V935" s="473"/>
      <c r="W935" s="474"/>
      <c r="X935" s="474"/>
      <c r="Y935" s="79"/>
      <c r="Z935" s="43"/>
      <c r="AA935" s="44"/>
      <c r="AB935" s="44"/>
      <c r="AC935" s="45"/>
      <c r="AD935" s="43"/>
      <c r="AE935" s="44"/>
      <c r="AF935" s="44"/>
      <c r="AG935" s="50"/>
      <c r="AH935" s="450">
        <f>IF(V935="賃金で算定",V936+Z936-AD936,0)</f>
        <v>0</v>
      </c>
      <c r="AI935" s="451"/>
      <c r="AJ935" s="451"/>
      <c r="AK935" s="452"/>
      <c r="AL935" s="70"/>
      <c r="AM935" s="71"/>
      <c r="AN935" s="424"/>
      <c r="AO935" s="425"/>
      <c r="AP935" s="425"/>
      <c r="AQ935" s="425"/>
      <c r="AR935" s="425"/>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x14ac:dyDescent="0.15">
      <c r="B936" s="463"/>
      <c r="C936" s="464"/>
      <c r="D936" s="464"/>
      <c r="E936" s="464"/>
      <c r="F936" s="464"/>
      <c r="G936" s="464"/>
      <c r="H936" s="464"/>
      <c r="I936" s="465"/>
      <c r="J936" s="463"/>
      <c r="K936" s="464"/>
      <c r="L936" s="464"/>
      <c r="M936" s="464"/>
      <c r="N936" s="467"/>
      <c r="O936" s="396"/>
      <c r="P936" s="399" t="s">
        <v>48</v>
      </c>
      <c r="Q936" s="394"/>
      <c r="R936" s="387" t="s">
        <v>49</v>
      </c>
      <c r="S936" s="202"/>
      <c r="T936" s="470" t="s">
        <v>51</v>
      </c>
      <c r="U936" s="471"/>
      <c r="V936" s="493"/>
      <c r="W936" s="494"/>
      <c r="X936" s="494"/>
      <c r="Y936" s="495"/>
      <c r="Z936" s="493"/>
      <c r="AA936" s="494"/>
      <c r="AB936" s="494"/>
      <c r="AC936" s="494"/>
      <c r="AD936" s="493">
        <v>0</v>
      </c>
      <c r="AE936" s="494"/>
      <c r="AF936" s="494"/>
      <c r="AG936" s="495"/>
      <c r="AH936" s="453">
        <f>IF(V935="賃金で算定",0,V936+Z936-AD936)</f>
        <v>0</v>
      </c>
      <c r="AI936" s="453"/>
      <c r="AJ936" s="453"/>
      <c r="AK936" s="454"/>
      <c r="AL936" s="456">
        <f>IF(V935="賃金で算定","賃金で算定",IF(OR(V936=0,$F939="",AV935=""),0,IF(AW935="昔",VLOOKUP($F939,労務比率,AX935,FALSE),IF(AW935="上",VLOOKUP($F939,労務比率,AX935,FALSE),IF(AW935="中",VLOOKUP($F939,労務比率,AX935,FALSE),VLOOKUP($F939,労務比率,AX935,FALSE))))))</f>
        <v>0</v>
      </c>
      <c r="AM936" s="457"/>
      <c r="AN936" s="422">
        <f>IF(V935="賃金で算定",0,INT(AH936*AL936/100))</f>
        <v>0</v>
      </c>
      <c r="AO936" s="423"/>
      <c r="AP936" s="423"/>
      <c r="AQ936" s="423"/>
      <c r="AR936" s="423"/>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x14ac:dyDescent="0.15">
      <c r="B937" s="460"/>
      <c r="C937" s="461"/>
      <c r="D937" s="461"/>
      <c r="E937" s="461"/>
      <c r="F937" s="461"/>
      <c r="G937" s="461"/>
      <c r="H937" s="461"/>
      <c r="I937" s="462"/>
      <c r="J937" s="460"/>
      <c r="K937" s="461"/>
      <c r="L937" s="461"/>
      <c r="M937" s="461"/>
      <c r="N937" s="466"/>
      <c r="O937" s="395"/>
      <c r="P937" s="398" t="s">
        <v>48</v>
      </c>
      <c r="Q937" s="393"/>
      <c r="R937" s="386" t="s">
        <v>49</v>
      </c>
      <c r="S937" s="199"/>
      <c r="T937" s="468" t="s">
        <v>50</v>
      </c>
      <c r="U937" s="469"/>
      <c r="V937" s="473"/>
      <c r="W937" s="474"/>
      <c r="X937" s="474"/>
      <c r="Y937" s="79"/>
      <c r="Z937" s="43"/>
      <c r="AA937" s="44"/>
      <c r="AB937" s="44"/>
      <c r="AC937" s="45"/>
      <c r="AD937" s="43"/>
      <c r="AE937" s="44"/>
      <c r="AF937" s="44"/>
      <c r="AG937" s="50"/>
      <c r="AH937" s="450">
        <f>IF(V937="賃金で算定",V938+Z938-AD938,0)</f>
        <v>0</v>
      </c>
      <c r="AI937" s="451"/>
      <c r="AJ937" s="451"/>
      <c r="AK937" s="452"/>
      <c r="AL937" s="70"/>
      <c r="AM937" s="71"/>
      <c r="AN937" s="424"/>
      <c r="AO937" s="425"/>
      <c r="AP937" s="425"/>
      <c r="AQ937" s="425"/>
      <c r="AR937" s="425"/>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x14ac:dyDescent="0.15">
      <c r="B938" s="463"/>
      <c r="C938" s="464"/>
      <c r="D938" s="464"/>
      <c r="E938" s="464"/>
      <c r="F938" s="464"/>
      <c r="G938" s="464"/>
      <c r="H938" s="464"/>
      <c r="I938" s="465"/>
      <c r="J938" s="463"/>
      <c r="K938" s="464"/>
      <c r="L938" s="464"/>
      <c r="M938" s="464"/>
      <c r="N938" s="467"/>
      <c r="O938" s="396"/>
      <c r="P938" s="397" t="s">
        <v>48</v>
      </c>
      <c r="Q938" s="394"/>
      <c r="R938" s="387" t="s">
        <v>49</v>
      </c>
      <c r="S938" s="202"/>
      <c r="T938" s="470" t="s">
        <v>51</v>
      </c>
      <c r="U938" s="471"/>
      <c r="V938" s="493"/>
      <c r="W938" s="494"/>
      <c r="X938" s="494"/>
      <c r="Y938" s="495"/>
      <c r="Z938" s="493"/>
      <c r="AA938" s="494"/>
      <c r="AB938" s="494"/>
      <c r="AC938" s="494"/>
      <c r="AD938" s="493">
        <v>0</v>
      </c>
      <c r="AE938" s="494"/>
      <c r="AF938" s="494"/>
      <c r="AG938" s="495"/>
      <c r="AH938" s="422">
        <f>IF(V937="賃金で算定",0,V938+Z938-AD938)</f>
        <v>0</v>
      </c>
      <c r="AI938" s="423"/>
      <c r="AJ938" s="423"/>
      <c r="AK938" s="472"/>
      <c r="AL938" s="456">
        <f>IF(V937="賃金で算定","賃金で算定",IF(OR(V938=0,$F939="",AV937=""),0,IF(AW937="昔",VLOOKUP($F939,労務比率,AX937,FALSE),IF(AW937="上",VLOOKUP($F939,労務比率,AX937,FALSE),IF(AW937="中",VLOOKUP($F939,労務比率,AX937,FALSE),VLOOKUP($F939,労務比率,AX937,FALSE))))))</f>
        <v>0</v>
      </c>
      <c r="AM938" s="457"/>
      <c r="AN938" s="422">
        <f>IF(V937="賃金で算定",0,INT(AH938*AL938/100))</f>
        <v>0</v>
      </c>
      <c r="AO938" s="423"/>
      <c r="AP938" s="423"/>
      <c r="AQ938" s="423"/>
      <c r="AR938" s="423"/>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x14ac:dyDescent="0.15">
      <c r="B939" s="475" t="s">
        <v>144</v>
      </c>
      <c r="C939" s="476"/>
      <c r="D939" s="476"/>
      <c r="E939" s="477"/>
      <c r="F939" s="484"/>
      <c r="G939" s="485"/>
      <c r="H939" s="485"/>
      <c r="I939" s="485"/>
      <c r="J939" s="485"/>
      <c r="K939" s="485"/>
      <c r="L939" s="485"/>
      <c r="M939" s="485"/>
      <c r="N939" s="486"/>
      <c r="O939" s="475" t="s">
        <v>52</v>
      </c>
      <c r="P939" s="476"/>
      <c r="Q939" s="476"/>
      <c r="R939" s="476"/>
      <c r="S939" s="476"/>
      <c r="T939" s="476"/>
      <c r="U939" s="477"/>
      <c r="V939" s="496">
        <f>AH939</f>
        <v>0</v>
      </c>
      <c r="W939" s="497"/>
      <c r="X939" s="497"/>
      <c r="Y939" s="498"/>
      <c r="Z939" s="324"/>
      <c r="AA939" s="325"/>
      <c r="AB939" s="325"/>
      <c r="AC939" s="45"/>
      <c r="AD939" s="324"/>
      <c r="AE939" s="325"/>
      <c r="AF939" s="325"/>
      <c r="AG939" s="45"/>
      <c r="AH939" s="450">
        <f>AH921+AH923+AH925+AH927+AH929+AH931+AH933+AH935+AH937</f>
        <v>0</v>
      </c>
      <c r="AI939" s="451"/>
      <c r="AJ939" s="451"/>
      <c r="AK939" s="452"/>
      <c r="AL939" s="72"/>
      <c r="AM939" s="73"/>
      <c r="AN939" s="450">
        <f>AN921+AN923+AN925+AN927+AN929+AN931+AN933+AN935+AN937</f>
        <v>0</v>
      </c>
      <c r="AO939" s="451"/>
      <c r="AP939" s="451"/>
      <c r="AQ939" s="451"/>
      <c r="AR939" s="451"/>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x14ac:dyDescent="0.15">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3"/>
      <c r="X940" s="453"/>
      <c r="Y940" s="454"/>
      <c r="Z940" s="561">
        <f>Z922+Z924+Z926+Z928+Z930+Z932+Z934+Z936+Z938</f>
        <v>0</v>
      </c>
      <c r="AA940" s="453"/>
      <c r="AB940" s="453"/>
      <c r="AC940" s="453"/>
      <c r="AD940" s="561">
        <f>AD922+AD924+AD926+AD928+AD930+AD932+AD934+AD936+AD938</f>
        <v>0</v>
      </c>
      <c r="AE940" s="453"/>
      <c r="AF940" s="453"/>
      <c r="AG940" s="453"/>
      <c r="AH940" s="561">
        <f>AY940</f>
        <v>0</v>
      </c>
      <c r="AI940" s="453"/>
      <c r="AJ940" s="453"/>
      <c r="AK940" s="453"/>
      <c r="AL940" s="331"/>
      <c r="AM940" s="332"/>
      <c r="AN940" s="561">
        <f>BB940</f>
        <v>0</v>
      </c>
      <c r="AO940" s="453"/>
      <c r="AP940" s="453"/>
      <c r="AQ940" s="453"/>
      <c r="AR940" s="453"/>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x14ac:dyDescent="0.15">
      <c r="B941" s="481"/>
      <c r="C941" s="482"/>
      <c r="D941" s="482"/>
      <c r="E941" s="483"/>
      <c r="F941" s="490"/>
      <c r="G941" s="491"/>
      <c r="H941" s="491"/>
      <c r="I941" s="491"/>
      <c r="J941" s="491"/>
      <c r="K941" s="491"/>
      <c r="L941" s="491"/>
      <c r="M941" s="491"/>
      <c r="N941" s="492"/>
      <c r="O941" s="481"/>
      <c r="P941" s="482"/>
      <c r="Q941" s="482"/>
      <c r="R941" s="482"/>
      <c r="S941" s="482"/>
      <c r="T941" s="482"/>
      <c r="U941" s="483"/>
      <c r="V941" s="422"/>
      <c r="W941" s="423"/>
      <c r="X941" s="423"/>
      <c r="Y941" s="472"/>
      <c r="Z941" s="422"/>
      <c r="AA941" s="423"/>
      <c r="AB941" s="423"/>
      <c r="AC941" s="423"/>
      <c r="AD941" s="422"/>
      <c r="AE941" s="423"/>
      <c r="AF941" s="423"/>
      <c r="AG941" s="423"/>
      <c r="AH941" s="422">
        <f>AZ941</f>
        <v>0</v>
      </c>
      <c r="AI941" s="423"/>
      <c r="AJ941" s="423"/>
      <c r="AK941" s="472"/>
      <c r="AL941" s="329"/>
      <c r="AM941" s="330"/>
      <c r="AN941" s="422">
        <f>BC941</f>
        <v>0</v>
      </c>
      <c r="AO941" s="423"/>
      <c r="AP941" s="423"/>
      <c r="AQ941" s="423"/>
      <c r="AR941" s="423"/>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x14ac:dyDescent="0.15">
      <c r="AD942" s="1" t="str">
        <f>IF(AND($F939="",$V939+$V940&gt;0),"事業の種類を選択してください。","")</f>
        <v/>
      </c>
      <c r="AE942" s="1"/>
      <c r="AF942" s="1"/>
      <c r="AG942" s="1"/>
      <c r="AH942" s="1"/>
      <c r="AI942" s="1"/>
      <c r="AJ942" s="1"/>
      <c r="AK942" s="1"/>
      <c r="AL942" s="1"/>
      <c r="AM942" s="1"/>
      <c r="AN942" s="441">
        <f>IF(AN939=0,0,AN939+IF(AN941=0,AN940,AN941))</f>
        <v>0</v>
      </c>
      <c r="AO942" s="441"/>
      <c r="AP942" s="441"/>
      <c r="AQ942" s="441"/>
      <c r="AR942" s="441"/>
      <c r="AS942" s="60"/>
      <c r="AT942" s="60"/>
      <c r="AU942" s="60"/>
      <c r="AW942" s="59"/>
      <c r="AX942" s="288"/>
      <c r="AY942" s="288"/>
      <c r="AZ942" s="288"/>
      <c r="BA942" s="288"/>
      <c r="BB942" s="288"/>
      <c r="BC942" s="288"/>
      <c r="BD942" s="240"/>
      <c r="BE942" s="240"/>
    </row>
    <row r="943" spans="2:65" s="36" customFormat="1" ht="31.5" customHeight="1" x14ac:dyDescent="0.15">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x14ac:dyDescent="0.15">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x14ac:dyDescent="0.15">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x14ac:dyDescent="0.15">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x14ac:dyDescent="0.15">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x14ac:dyDescent="0.15">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x14ac:dyDescent="0.15">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x14ac:dyDescent="0.15">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x14ac:dyDescent="0.15">
      <c r="L951" s="60"/>
      <c r="M951" s="64"/>
      <c r="N951" s="64"/>
      <c r="O951" s="64"/>
      <c r="P951" s="64"/>
      <c r="Q951" s="64"/>
      <c r="R951" s="64"/>
      <c r="S951" s="64"/>
      <c r="T951" s="65"/>
      <c r="U951" s="65"/>
      <c r="V951" s="65"/>
      <c r="W951" s="65"/>
      <c r="X951" s="65"/>
      <c r="Y951" s="65"/>
      <c r="Z951" s="65"/>
      <c r="AA951" s="64"/>
      <c r="AB951" s="64"/>
      <c r="AC951" s="64"/>
      <c r="AL951" s="63"/>
      <c r="AM951" s="407" t="s">
        <v>335</v>
      </c>
      <c r="AN951" s="408"/>
      <c r="AO951" s="408"/>
      <c r="AP951" s="409"/>
      <c r="AW951" s="59"/>
      <c r="AX951" s="288"/>
      <c r="AY951" s="288"/>
      <c r="AZ951" s="288"/>
      <c r="BA951" s="288"/>
      <c r="BB951" s="288"/>
      <c r="BC951" s="288"/>
      <c r="BD951" s="240"/>
      <c r="BE951" s="240"/>
    </row>
    <row r="952" spans="2:57" s="36" customFormat="1" ht="12.75" customHeight="1" x14ac:dyDescent="0.15">
      <c r="L952" s="60"/>
      <c r="M952" s="64"/>
      <c r="N952" s="64"/>
      <c r="O952" s="64"/>
      <c r="P952" s="64"/>
      <c r="Q952" s="64"/>
      <c r="R952" s="64"/>
      <c r="S952" s="64"/>
      <c r="T952" s="65"/>
      <c r="U952" s="65"/>
      <c r="V952" s="65"/>
      <c r="W952" s="65"/>
      <c r="X952" s="65"/>
      <c r="Y952" s="65"/>
      <c r="Z952" s="65"/>
      <c r="AA952" s="64"/>
      <c r="AB952" s="64"/>
      <c r="AC952" s="64"/>
      <c r="AL952" s="63"/>
      <c r="AM952" s="410"/>
      <c r="AN952" s="411"/>
      <c r="AO952" s="411"/>
      <c r="AP952" s="412"/>
      <c r="AW952" s="59"/>
      <c r="AX952" s="288"/>
      <c r="AY952" s="288"/>
      <c r="AZ952" s="288"/>
      <c r="BA952" s="288"/>
      <c r="BB952" s="288"/>
      <c r="BC952" s="288"/>
      <c r="BD952" s="240"/>
      <c r="BE952" s="240"/>
    </row>
    <row r="953" spans="2:57" s="36" customFormat="1" ht="12.75" customHeight="1" x14ac:dyDescent="0.15">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x14ac:dyDescent="0.15">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x14ac:dyDescent="0.15">
      <c r="B955" s="533" t="s">
        <v>2</v>
      </c>
      <c r="C955" s="534"/>
      <c r="D955" s="534"/>
      <c r="E955" s="534"/>
      <c r="F955" s="534"/>
      <c r="G955" s="534"/>
      <c r="H955" s="534"/>
      <c r="I955" s="534"/>
      <c r="J955" s="536" t="s">
        <v>10</v>
      </c>
      <c r="K955" s="536"/>
      <c r="L955" s="66" t="s">
        <v>3</v>
      </c>
      <c r="M955" s="536" t="s">
        <v>11</v>
      </c>
      <c r="N955" s="536"/>
      <c r="O955" s="537" t="s">
        <v>12</v>
      </c>
      <c r="P955" s="536"/>
      <c r="Q955" s="536"/>
      <c r="R955" s="536"/>
      <c r="S955" s="536"/>
      <c r="T955" s="536"/>
      <c r="U955" s="536" t="s">
        <v>13</v>
      </c>
      <c r="V955" s="536"/>
      <c r="W955" s="536"/>
      <c r="X955" s="60"/>
      <c r="Y955" s="60"/>
      <c r="Z955" s="60"/>
      <c r="AA955" s="60"/>
      <c r="AB955" s="60"/>
      <c r="AC955" s="60"/>
      <c r="AD955" s="37"/>
      <c r="AE955" s="37"/>
      <c r="AF955" s="37"/>
      <c r="AG955" s="37"/>
      <c r="AH955" s="37"/>
      <c r="AI955" s="37"/>
      <c r="AJ955" s="37"/>
      <c r="AK955" s="60"/>
      <c r="AL955" s="560">
        <f ca="1">$AL$9</f>
        <v>30</v>
      </c>
      <c r="AM955" s="414"/>
      <c r="AN955" s="670" t="s">
        <v>4</v>
      </c>
      <c r="AO955" s="670"/>
      <c r="AP955" s="414">
        <v>24</v>
      </c>
      <c r="AQ955" s="414"/>
      <c r="AR955" s="419" t="s">
        <v>5</v>
      </c>
      <c r="AS955" s="543"/>
      <c r="AT955" s="60"/>
      <c r="AU955" s="60"/>
      <c r="AW955" s="59"/>
      <c r="AX955" s="288"/>
      <c r="AY955" s="288"/>
      <c r="AZ955" s="288"/>
      <c r="BA955" s="288"/>
      <c r="BB955" s="288"/>
      <c r="BC955" s="288"/>
      <c r="BD955" s="240"/>
      <c r="BE955" s="240"/>
    </row>
    <row r="956" spans="2:57" s="36" customFormat="1" ht="13.5" customHeight="1" x14ac:dyDescent="0.15">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60"/>
      <c r="Y956" s="60"/>
      <c r="Z956" s="60"/>
      <c r="AA956" s="60"/>
      <c r="AB956" s="60"/>
      <c r="AC956" s="60"/>
      <c r="AD956" s="37"/>
      <c r="AE956" s="37"/>
      <c r="AF956" s="37"/>
      <c r="AG956" s="37"/>
      <c r="AH956" s="37"/>
      <c r="AI956" s="37"/>
      <c r="AJ956" s="37"/>
      <c r="AK956" s="60"/>
      <c r="AL956" s="415"/>
      <c r="AM956" s="416"/>
      <c r="AN956" s="671"/>
      <c r="AO956" s="671"/>
      <c r="AP956" s="416"/>
      <c r="AQ956" s="416"/>
      <c r="AR956" s="420"/>
      <c r="AS956" s="544"/>
      <c r="AT956" s="60"/>
      <c r="AU956" s="60"/>
      <c r="AW956" s="59"/>
      <c r="AX956" s="288"/>
      <c r="AY956" s="288"/>
      <c r="AZ956" s="288"/>
      <c r="BA956" s="288"/>
      <c r="BB956" s="288"/>
      <c r="BC956" s="288"/>
      <c r="BD956" s="240"/>
      <c r="BE956" s="240"/>
    </row>
    <row r="957" spans="2:57" s="36" customFormat="1" ht="9" customHeight="1" x14ac:dyDescent="0.15">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60"/>
      <c r="Y957" s="60"/>
      <c r="Z957" s="60"/>
      <c r="AA957" s="60"/>
      <c r="AB957" s="60"/>
      <c r="AC957" s="60"/>
      <c r="AD957" s="37"/>
      <c r="AE957" s="37"/>
      <c r="AF957" s="37"/>
      <c r="AG957" s="37"/>
      <c r="AH957" s="37"/>
      <c r="AI957" s="37"/>
      <c r="AJ957" s="37"/>
      <c r="AK957" s="60"/>
      <c r="AL957" s="417"/>
      <c r="AM957" s="418"/>
      <c r="AN957" s="672"/>
      <c r="AO957" s="672"/>
      <c r="AP957" s="418"/>
      <c r="AQ957" s="418"/>
      <c r="AR957" s="421"/>
      <c r="AS957" s="545"/>
      <c r="AT957" s="60"/>
      <c r="AU957" s="60"/>
      <c r="AW957" s="59"/>
      <c r="AX957" s="288"/>
      <c r="AY957" s="288"/>
      <c r="AZ957" s="288"/>
      <c r="BA957" s="288"/>
      <c r="BB957" s="288"/>
      <c r="BC957" s="288"/>
      <c r="BD957" s="240"/>
      <c r="BE957" s="240"/>
    </row>
    <row r="958" spans="2:57" s="36" customFormat="1" ht="6" customHeight="1" x14ac:dyDescent="0.15">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x14ac:dyDescent="0.15">
      <c r="B959" s="499" t="s">
        <v>54</v>
      </c>
      <c r="C959" s="500"/>
      <c r="D959" s="500"/>
      <c r="E959" s="500"/>
      <c r="F959" s="500"/>
      <c r="G959" s="500"/>
      <c r="H959" s="500"/>
      <c r="I959" s="501"/>
      <c r="J959" s="499" t="s">
        <v>6</v>
      </c>
      <c r="K959" s="500"/>
      <c r="L959" s="500"/>
      <c r="M959" s="500"/>
      <c r="N959" s="508"/>
      <c r="O959" s="511" t="s">
        <v>55</v>
      </c>
      <c r="P959" s="500"/>
      <c r="Q959" s="500"/>
      <c r="R959" s="500"/>
      <c r="S959" s="500"/>
      <c r="T959" s="500"/>
      <c r="U959" s="501"/>
      <c r="V959" s="67" t="s">
        <v>56</v>
      </c>
      <c r="W959" s="68"/>
      <c r="X959" s="68"/>
      <c r="Y959" s="514" t="s">
        <v>57</v>
      </c>
      <c r="Z959" s="514"/>
      <c r="AA959" s="514"/>
      <c r="AB959" s="514"/>
      <c r="AC959" s="514"/>
      <c r="AD959" s="514"/>
      <c r="AE959" s="514"/>
      <c r="AF959" s="514"/>
      <c r="AG959" s="514"/>
      <c r="AH959" s="514"/>
      <c r="AI959" s="68"/>
      <c r="AJ959" s="68"/>
      <c r="AK959" s="69"/>
      <c r="AL959" s="562" t="s">
        <v>285</v>
      </c>
      <c r="AM959" s="562"/>
      <c r="AN959" s="426" t="s">
        <v>34</v>
      </c>
      <c r="AO959" s="426"/>
      <c r="AP959" s="426"/>
      <c r="AQ959" s="426"/>
      <c r="AR959" s="426"/>
      <c r="AS959" s="427"/>
      <c r="AT959" s="60"/>
      <c r="AU959" s="60"/>
      <c r="AW959" s="59"/>
      <c r="AX959" s="288"/>
      <c r="AY959" s="288"/>
      <c r="AZ959" s="288"/>
      <c r="BA959" s="288"/>
      <c r="BB959" s="288"/>
      <c r="BC959" s="288"/>
      <c r="BD959" s="240"/>
      <c r="BE959" s="240"/>
    </row>
    <row r="960" spans="2:57" s="36" customFormat="1" ht="13.5" customHeight="1" x14ac:dyDescent="0.15">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9"/>
      <c r="X960" s="659"/>
      <c r="Y960" s="660"/>
      <c r="Z960" s="569" t="s">
        <v>16</v>
      </c>
      <c r="AA960" s="570"/>
      <c r="AB960" s="570"/>
      <c r="AC960" s="571"/>
      <c r="AD960" s="664" t="s">
        <v>17</v>
      </c>
      <c r="AE960" s="665"/>
      <c r="AF960" s="665"/>
      <c r="AG960" s="666"/>
      <c r="AH960" s="552" t="s">
        <v>145</v>
      </c>
      <c r="AI960" s="553"/>
      <c r="AJ960" s="553"/>
      <c r="AK960" s="554"/>
      <c r="AL960" s="558" t="s">
        <v>286</v>
      </c>
      <c r="AM960" s="558"/>
      <c r="AN960" s="428" t="s">
        <v>19</v>
      </c>
      <c r="AO960" s="429"/>
      <c r="AP960" s="429"/>
      <c r="AQ960" s="429"/>
      <c r="AR960" s="430"/>
      <c r="AS960" s="431"/>
      <c r="AT960" s="60"/>
      <c r="AU960" s="60"/>
      <c r="AW960" s="59"/>
      <c r="AX960" s="288"/>
      <c r="AY960" s="351" t="s">
        <v>312</v>
      </c>
      <c r="AZ960" s="351" t="s">
        <v>312</v>
      </c>
      <c r="BA960" s="351" t="s">
        <v>310</v>
      </c>
      <c r="BB960" s="432" t="s">
        <v>311</v>
      </c>
      <c r="BC960" s="433"/>
      <c r="BD960" s="240"/>
      <c r="BE960" s="240"/>
    </row>
    <row r="961" spans="2:65" s="36" customFormat="1" ht="13.5" customHeight="1" x14ac:dyDescent="0.15">
      <c r="B961" s="505"/>
      <c r="C961" s="506"/>
      <c r="D961" s="506"/>
      <c r="E961" s="506"/>
      <c r="F961" s="506"/>
      <c r="G961" s="506"/>
      <c r="H961" s="506"/>
      <c r="I961" s="507"/>
      <c r="J961" s="505"/>
      <c r="K961" s="506"/>
      <c r="L961" s="506"/>
      <c r="M961" s="506"/>
      <c r="N961" s="510"/>
      <c r="O961" s="513"/>
      <c r="P961" s="506"/>
      <c r="Q961" s="506"/>
      <c r="R961" s="506"/>
      <c r="S961" s="506"/>
      <c r="T961" s="506"/>
      <c r="U961" s="507"/>
      <c r="V961" s="661"/>
      <c r="W961" s="662"/>
      <c r="X961" s="662"/>
      <c r="Y961" s="663"/>
      <c r="Z961" s="572"/>
      <c r="AA961" s="573"/>
      <c r="AB961" s="573"/>
      <c r="AC961" s="574"/>
      <c r="AD961" s="667"/>
      <c r="AE961" s="668"/>
      <c r="AF961" s="668"/>
      <c r="AG961" s="669"/>
      <c r="AH961" s="555"/>
      <c r="AI961" s="556"/>
      <c r="AJ961" s="556"/>
      <c r="AK961" s="557"/>
      <c r="AL961" s="559"/>
      <c r="AM961" s="559"/>
      <c r="AN961" s="458"/>
      <c r="AO961" s="458"/>
      <c r="AP961" s="458"/>
      <c r="AQ961" s="458"/>
      <c r="AR961" s="458"/>
      <c r="AS961" s="459"/>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x14ac:dyDescent="0.15">
      <c r="B962" s="460"/>
      <c r="C962" s="461"/>
      <c r="D962" s="461"/>
      <c r="E962" s="461"/>
      <c r="F962" s="461"/>
      <c r="G962" s="461"/>
      <c r="H962" s="461"/>
      <c r="I962" s="462"/>
      <c r="J962" s="460"/>
      <c r="K962" s="461"/>
      <c r="L962" s="461"/>
      <c r="M962" s="461"/>
      <c r="N962" s="466"/>
      <c r="O962" s="395"/>
      <c r="P962" s="398" t="s">
        <v>0</v>
      </c>
      <c r="Q962" s="393"/>
      <c r="R962" s="386" t="s">
        <v>1</v>
      </c>
      <c r="S962" s="199"/>
      <c r="T962" s="468" t="s">
        <v>60</v>
      </c>
      <c r="U962" s="469"/>
      <c r="V962" s="473"/>
      <c r="W962" s="474"/>
      <c r="X962" s="474"/>
      <c r="Y962" s="78" t="s">
        <v>8</v>
      </c>
      <c r="Z962" s="47"/>
      <c r="AA962" s="48"/>
      <c r="AB962" s="48"/>
      <c r="AC962" s="46" t="s">
        <v>8</v>
      </c>
      <c r="AD962" s="47"/>
      <c r="AE962" s="48"/>
      <c r="AF962" s="48"/>
      <c r="AG962" s="49" t="s">
        <v>8</v>
      </c>
      <c r="AH962" s="450">
        <f>IF(V962="賃金で算定",V963+Z963-AD963,0)</f>
        <v>0</v>
      </c>
      <c r="AI962" s="451"/>
      <c r="AJ962" s="451"/>
      <c r="AK962" s="452"/>
      <c r="AL962" s="70"/>
      <c r="AM962" s="71"/>
      <c r="AN962" s="424"/>
      <c r="AO962" s="425"/>
      <c r="AP962" s="425"/>
      <c r="AQ962" s="425"/>
      <c r="AR962" s="42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x14ac:dyDescent="0.15">
      <c r="B963" s="463"/>
      <c r="C963" s="464"/>
      <c r="D963" s="464"/>
      <c r="E963" s="464"/>
      <c r="F963" s="464"/>
      <c r="G963" s="464"/>
      <c r="H963" s="464"/>
      <c r="I963" s="465"/>
      <c r="J963" s="463"/>
      <c r="K963" s="464"/>
      <c r="L963" s="464"/>
      <c r="M963" s="464"/>
      <c r="N963" s="467"/>
      <c r="O963" s="396"/>
      <c r="P963" s="392" t="s">
        <v>0</v>
      </c>
      <c r="Q963" s="394"/>
      <c r="R963" s="37" t="s">
        <v>1</v>
      </c>
      <c r="S963" s="202"/>
      <c r="T963" s="470" t="s">
        <v>61</v>
      </c>
      <c r="U963" s="471"/>
      <c r="V963" s="493"/>
      <c r="W963" s="494"/>
      <c r="X963" s="494"/>
      <c r="Y963" s="495"/>
      <c r="Z963" s="521"/>
      <c r="AA963" s="522"/>
      <c r="AB963" s="522"/>
      <c r="AC963" s="522"/>
      <c r="AD963" s="493">
        <v>0</v>
      </c>
      <c r="AE963" s="494"/>
      <c r="AF963" s="494"/>
      <c r="AG963" s="495"/>
      <c r="AH963" s="453">
        <f>IF(V962="賃金で算定",0,V963+Z963-AD963)</f>
        <v>0</v>
      </c>
      <c r="AI963" s="453"/>
      <c r="AJ963" s="453"/>
      <c r="AK963" s="454"/>
      <c r="AL963" s="456">
        <f>IF(V962="賃金で算定","賃金で算定",IF(OR(V963=0,$F980="",AV962=""),0,IF(AW962="昔",VLOOKUP($F980,労務比率,AX962,FALSE),IF(AW962="上",VLOOKUP($F980,労務比率,AX962,FALSE),IF(AW962="中",VLOOKUP($F980,労務比率,AX962,FALSE),VLOOKUP($F980,労務比率,AX962,FALSE))))))</f>
        <v>0</v>
      </c>
      <c r="AM963" s="457"/>
      <c r="AN963" s="422">
        <f>IF(V962="賃金で算定",0,INT(AH963*AL963/100))</f>
        <v>0</v>
      </c>
      <c r="AO963" s="423"/>
      <c r="AP963" s="423"/>
      <c r="AQ963" s="423"/>
      <c r="AR963" s="423"/>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x14ac:dyDescent="0.15">
      <c r="B964" s="460"/>
      <c r="C964" s="461"/>
      <c r="D964" s="461"/>
      <c r="E964" s="461"/>
      <c r="F964" s="461"/>
      <c r="G964" s="461"/>
      <c r="H964" s="461"/>
      <c r="I964" s="462"/>
      <c r="J964" s="460"/>
      <c r="K964" s="461"/>
      <c r="L964" s="461"/>
      <c r="M964" s="461"/>
      <c r="N964" s="466"/>
      <c r="O964" s="395"/>
      <c r="P964" s="398" t="s">
        <v>48</v>
      </c>
      <c r="Q964" s="393"/>
      <c r="R964" s="386" t="s">
        <v>49</v>
      </c>
      <c r="S964" s="199"/>
      <c r="T964" s="468" t="s">
        <v>50</v>
      </c>
      <c r="U964" s="469"/>
      <c r="V964" s="473"/>
      <c r="W964" s="474"/>
      <c r="X964" s="474"/>
      <c r="Y964" s="79"/>
      <c r="Z964" s="43"/>
      <c r="AA964" s="44"/>
      <c r="AB964" s="44"/>
      <c r="AC964" s="45"/>
      <c r="AD964" s="43"/>
      <c r="AE964" s="44"/>
      <c r="AF964" s="44"/>
      <c r="AG964" s="50"/>
      <c r="AH964" s="450">
        <f>IF(V964="賃金で算定",V965+Z965-AD965,0)</f>
        <v>0</v>
      </c>
      <c r="AI964" s="451"/>
      <c r="AJ964" s="451"/>
      <c r="AK964" s="452"/>
      <c r="AL964" s="70"/>
      <c r="AM964" s="71"/>
      <c r="AN964" s="424"/>
      <c r="AO964" s="425"/>
      <c r="AP964" s="425"/>
      <c r="AQ964" s="425"/>
      <c r="AR964" s="425"/>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x14ac:dyDescent="0.15">
      <c r="B965" s="463"/>
      <c r="C965" s="464"/>
      <c r="D965" s="464"/>
      <c r="E965" s="464"/>
      <c r="F965" s="464"/>
      <c r="G965" s="464"/>
      <c r="H965" s="464"/>
      <c r="I965" s="465"/>
      <c r="J965" s="463"/>
      <c r="K965" s="464"/>
      <c r="L965" s="464"/>
      <c r="M965" s="464"/>
      <c r="N965" s="467"/>
      <c r="O965" s="396"/>
      <c r="P965" s="399" t="s">
        <v>48</v>
      </c>
      <c r="Q965" s="394"/>
      <c r="R965" s="387" t="s">
        <v>49</v>
      </c>
      <c r="S965" s="202"/>
      <c r="T965" s="470" t="s">
        <v>51</v>
      </c>
      <c r="U965" s="471"/>
      <c r="V965" s="493"/>
      <c r="W965" s="494"/>
      <c r="X965" s="494"/>
      <c r="Y965" s="495"/>
      <c r="Z965" s="521"/>
      <c r="AA965" s="522"/>
      <c r="AB965" s="522"/>
      <c r="AC965" s="522"/>
      <c r="AD965" s="493">
        <v>0</v>
      </c>
      <c r="AE965" s="494"/>
      <c r="AF965" s="494"/>
      <c r="AG965" s="495"/>
      <c r="AH965" s="453">
        <f>IF(V964="賃金で算定",0,V965+Z965-AD965)</f>
        <v>0</v>
      </c>
      <c r="AI965" s="453"/>
      <c r="AJ965" s="453"/>
      <c r="AK965" s="454"/>
      <c r="AL965" s="456">
        <f>IF(V964="賃金で算定","賃金で算定",IF(OR(V965=0,$F980="",AV964=""),0,IF(AW964="昔",VLOOKUP($F980,労務比率,AX964,FALSE),IF(AW964="上",VLOOKUP($F980,労務比率,AX964,FALSE),IF(AW964="中",VLOOKUP($F980,労務比率,AX964,FALSE),VLOOKUP($F980,労務比率,AX964,FALSE))))))</f>
        <v>0</v>
      </c>
      <c r="AM965" s="457"/>
      <c r="AN965" s="422">
        <f>IF(V964="賃金で算定",0,INT(AH965*AL965/100))</f>
        <v>0</v>
      </c>
      <c r="AO965" s="423"/>
      <c r="AP965" s="423"/>
      <c r="AQ965" s="423"/>
      <c r="AR965" s="423"/>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x14ac:dyDescent="0.15">
      <c r="B966" s="460"/>
      <c r="C966" s="461"/>
      <c r="D966" s="461"/>
      <c r="E966" s="461"/>
      <c r="F966" s="461"/>
      <c r="G966" s="461"/>
      <c r="H966" s="461"/>
      <c r="I966" s="462"/>
      <c r="J966" s="460"/>
      <c r="K966" s="461"/>
      <c r="L966" s="461"/>
      <c r="M966" s="461"/>
      <c r="N966" s="466"/>
      <c r="O966" s="395"/>
      <c r="P966" s="398" t="s">
        <v>48</v>
      </c>
      <c r="Q966" s="393"/>
      <c r="R966" s="386" t="s">
        <v>49</v>
      </c>
      <c r="S966" s="199"/>
      <c r="T966" s="468" t="s">
        <v>50</v>
      </c>
      <c r="U966" s="469"/>
      <c r="V966" s="473"/>
      <c r="W966" s="474"/>
      <c r="X966" s="474"/>
      <c r="Y966" s="79"/>
      <c r="Z966" s="43"/>
      <c r="AA966" s="44"/>
      <c r="AB966" s="44"/>
      <c r="AC966" s="45"/>
      <c r="AD966" s="43"/>
      <c r="AE966" s="44"/>
      <c r="AF966" s="44"/>
      <c r="AG966" s="50"/>
      <c r="AH966" s="450">
        <f>IF(V966="賃金で算定",V967+Z967-AD967,0)</f>
        <v>0</v>
      </c>
      <c r="AI966" s="451"/>
      <c r="AJ966" s="451"/>
      <c r="AK966" s="452"/>
      <c r="AL966" s="70"/>
      <c r="AM966" s="71"/>
      <c r="AN966" s="424"/>
      <c r="AO966" s="425"/>
      <c r="AP966" s="425"/>
      <c r="AQ966" s="425"/>
      <c r="AR966" s="425"/>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x14ac:dyDescent="0.15">
      <c r="B967" s="463"/>
      <c r="C967" s="464"/>
      <c r="D967" s="464"/>
      <c r="E967" s="464"/>
      <c r="F967" s="464"/>
      <c r="G967" s="464"/>
      <c r="H967" s="464"/>
      <c r="I967" s="465"/>
      <c r="J967" s="463"/>
      <c r="K967" s="464"/>
      <c r="L967" s="464"/>
      <c r="M967" s="464"/>
      <c r="N967" s="467"/>
      <c r="O967" s="396"/>
      <c r="P967" s="399" t="s">
        <v>48</v>
      </c>
      <c r="Q967" s="394"/>
      <c r="R967" s="387" t="s">
        <v>49</v>
      </c>
      <c r="S967" s="202"/>
      <c r="T967" s="470" t="s">
        <v>51</v>
      </c>
      <c r="U967" s="471"/>
      <c r="V967" s="493"/>
      <c r="W967" s="494"/>
      <c r="X967" s="494"/>
      <c r="Y967" s="495"/>
      <c r="Z967" s="493"/>
      <c r="AA967" s="494"/>
      <c r="AB967" s="494"/>
      <c r="AC967" s="494"/>
      <c r="AD967" s="493">
        <v>0</v>
      </c>
      <c r="AE967" s="494"/>
      <c r="AF967" s="494"/>
      <c r="AG967" s="495"/>
      <c r="AH967" s="453">
        <f>IF(V966="賃金で算定",0,V967+Z967-AD967)</f>
        <v>0</v>
      </c>
      <c r="AI967" s="453"/>
      <c r="AJ967" s="453"/>
      <c r="AK967" s="454"/>
      <c r="AL967" s="456">
        <f>IF(V966="賃金で算定","賃金で算定",IF(OR(V967=0,$F980="",AV966=""),0,IF(AW966="昔",VLOOKUP($F980,労務比率,AX966,FALSE),IF(AW966="上",VLOOKUP($F980,労務比率,AX966,FALSE),IF(AW966="中",VLOOKUP($F980,労務比率,AX966,FALSE),VLOOKUP($F980,労務比率,AX966,FALSE))))))</f>
        <v>0</v>
      </c>
      <c r="AM967" s="457"/>
      <c r="AN967" s="422">
        <f>IF(V966="賃金で算定",0,INT(AH967*AL967/100))</f>
        <v>0</v>
      </c>
      <c r="AO967" s="423"/>
      <c r="AP967" s="423"/>
      <c r="AQ967" s="423"/>
      <c r="AR967" s="423"/>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x14ac:dyDescent="0.15">
      <c r="B968" s="460"/>
      <c r="C968" s="461"/>
      <c r="D968" s="461"/>
      <c r="E968" s="461"/>
      <c r="F968" s="461"/>
      <c r="G968" s="461"/>
      <c r="H968" s="461"/>
      <c r="I968" s="462"/>
      <c r="J968" s="460"/>
      <c r="K968" s="461"/>
      <c r="L968" s="461"/>
      <c r="M968" s="461"/>
      <c r="N968" s="466"/>
      <c r="O968" s="395"/>
      <c r="P968" s="398" t="s">
        <v>48</v>
      </c>
      <c r="Q968" s="393"/>
      <c r="R968" s="386" t="s">
        <v>49</v>
      </c>
      <c r="S968" s="199"/>
      <c r="T968" s="468" t="s">
        <v>50</v>
      </c>
      <c r="U968" s="469"/>
      <c r="V968" s="473"/>
      <c r="W968" s="474"/>
      <c r="X968" s="474"/>
      <c r="Y968" s="80"/>
      <c r="Z968" s="39"/>
      <c r="AA968" s="40"/>
      <c r="AB968" s="40"/>
      <c r="AC968" s="51"/>
      <c r="AD968" s="39"/>
      <c r="AE968" s="40"/>
      <c r="AF968" s="40"/>
      <c r="AG968" s="52"/>
      <c r="AH968" s="450">
        <f>IF(V968="賃金で算定",V969+Z969-AD969,0)</f>
        <v>0</v>
      </c>
      <c r="AI968" s="451"/>
      <c r="AJ968" s="451"/>
      <c r="AK968" s="452"/>
      <c r="AL968" s="70"/>
      <c r="AM968" s="71"/>
      <c r="AN968" s="424"/>
      <c r="AO968" s="425"/>
      <c r="AP968" s="425"/>
      <c r="AQ968" s="425"/>
      <c r="AR968" s="425"/>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x14ac:dyDescent="0.15">
      <c r="B969" s="463"/>
      <c r="C969" s="464"/>
      <c r="D969" s="464"/>
      <c r="E969" s="464"/>
      <c r="F969" s="464"/>
      <c r="G969" s="464"/>
      <c r="H969" s="464"/>
      <c r="I969" s="465"/>
      <c r="J969" s="463"/>
      <c r="K969" s="464"/>
      <c r="L969" s="464"/>
      <c r="M969" s="464"/>
      <c r="N969" s="467"/>
      <c r="O969" s="396"/>
      <c r="P969" s="399" t="s">
        <v>48</v>
      </c>
      <c r="Q969" s="394"/>
      <c r="R969" s="387" t="s">
        <v>49</v>
      </c>
      <c r="S969" s="202"/>
      <c r="T969" s="470" t="s">
        <v>51</v>
      </c>
      <c r="U969" s="471"/>
      <c r="V969" s="493"/>
      <c r="W969" s="494"/>
      <c r="X969" s="494"/>
      <c r="Y969" s="495"/>
      <c r="Z969" s="521"/>
      <c r="AA969" s="522"/>
      <c r="AB969" s="522"/>
      <c r="AC969" s="522"/>
      <c r="AD969" s="493">
        <v>0</v>
      </c>
      <c r="AE969" s="494"/>
      <c r="AF969" s="494"/>
      <c r="AG969" s="495"/>
      <c r="AH969" s="453">
        <f>IF(V968="賃金で算定",0,V969+Z969-AD969)</f>
        <v>0</v>
      </c>
      <c r="AI969" s="453"/>
      <c r="AJ969" s="453"/>
      <c r="AK969" s="454"/>
      <c r="AL969" s="456">
        <f>IF(V968="賃金で算定","賃金で算定",IF(OR(V969=0,$F980="",AV968=""),0,IF(AW968="昔",VLOOKUP($F980,労務比率,AX968,FALSE),IF(AW968="上",VLOOKUP($F980,労務比率,AX968,FALSE),IF(AW968="中",VLOOKUP($F980,労務比率,AX968,FALSE),VLOOKUP($F980,労務比率,AX968,FALSE))))))</f>
        <v>0</v>
      </c>
      <c r="AM969" s="457"/>
      <c r="AN969" s="422">
        <f>IF(V968="賃金で算定",0,INT(AH969*AL969/100))</f>
        <v>0</v>
      </c>
      <c r="AO969" s="423"/>
      <c r="AP969" s="423"/>
      <c r="AQ969" s="423"/>
      <c r="AR969" s="423"/>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x14ac:dyDescent="0.15">
      <c r="B970" s="460"/>
      <c r="C970" s="461"/>
      <c r="D970" s="461"/>
      <c r="E970" s="461"/>
      <c r="F970" s="461"/>
      <c r="G970" s="461"/>
      <c r="H970" s="461"/>
      <c r="I970" s="462"/>
      <c r="J970" s="460"/>
      <c r="K970" s="461"/>
      <c r="L970" s="461"/>
      <c r="M970" s="461"/>
      <c r="N970" s="466"/>
      <c r="O970" s="395"/>
      <c r="P970" s="398" t="s">
        <v>48</v>
      </c>
      <c r="Q970" s="393"/>
      <c r="R970" s="386" t="s">
        <v>49</v>
      </c>
      <c r="S970" s="199"/>
      <c r="T970" s="468" t="s">
        <v>50</v>
      </c>
      <c r="U970" s="469"/>
      <c r="V970" s="473"/>
      <c r="W970" s="474"/>
      <c r="X970" s="474"/>
      <c r="Y970" s="79"/>
      <c r="Z970" s="43"/>
      <c r="AA970" s="44"/>
      <c r="AB970" s="44"/>
      <c r="AC970" s="45"/>
      <c r="AD970" s="43"/>
      <c r="AE970" s="44"/>
      <c r="AF970" s="44"/>
      <c r="AG970" s="50"/>
      <c r="AH970" s="450">
        <f>IF(V970="賃金で算定",V971+Z971-AD971,0)</f>
        <v>0</v>
      </c>
      <c r="AI970" s="451"/>
      <c r="AJ970" s="451"/>
      <c r="AK970" s="452"/>
      <c r="AL970" s="70"/>
      <c r="AM970" s="71"/>
      <c r="AN970" s="424"/>
      <c r="AO970" s="425"/>
      <c r="AP970" s="425"/>
      <c r="AQ970" s="425"/>
      <c r="AR970" s="425"/>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x14ac:dyDescent="0.15">
      <c r="B971" s="463"/>
      <c r="C971" s="464"/>
      <c r="D971" s="464"/>
      <c r="E971" s="464"/>
      <c r="F971" s="464"/>
      <c r="G971" s="464"/>
      <c r="H971" s="464"/>
      <c r="I971" s="465"/>
      <c r="J971" s="463"/>
      <c r="K971" s="464"/>
      <c r="L971" s="464"/>
      <c r="M971" s="464"/>
      <c r="N971" s="467"/>
      <c r="O971" s="396"/>
      <c r="P971" s="399" t="s">
        <v>48</v>
      </c>
      <c r="Q971" s="394"/>
      <c r="R971" s="387" t="s">
        <v>49</v>
      </c>
      <c r="S971" s="202"/>
      <c r="T971" s="470" t="s">
        <v>51</v>
      </c>
      <c r="U971" s="471"/>
      <c r="V971" s="493"/>
      <c r="W971" s="494"/>
      <c r="X971" s="494"/>
      <c r="Y971" s="495"/>
      <c r="Z971" s="493"/>
      <c r="AA971" s="494"/>
      <c r="AB971" s="494"/>
      <c r="AC971" s="494"/>
      <c r="AD971" s="493">
        <v>0</v>
      </c>
      <c r="AE971" s="494"/>
      <c r="AF971" s="494"/>
      <c r="AG971" s="495"/>
      <c r="AH971" s="453">
        <f>IF(V970="賃金で算定",0,V971+Z971-AD971)</f>
        <v>0</v>
      </c>
      <c r="AI971" s="453"/>
      <c r="AJ971" s="453"/>
      <c r="AK971" s="454"/>
      <c r="AL971" s="456">
        <f>IF(V970="賃金で算定","賃金で算定",IF(OR(V971=0,$F980="",AV970=""),0,IF(AW970="昔",VLOOKUP($F980,労務比率,AX970,FALSE),IF(AW970="上",VLOOKUP($F980,労務比率,AX970,FALSE),IF(AW970="中",VLOOKUP($F980,労務比率,AX970,FALSE),VLOOKUP($F980,労務比率,AX970,FALSE))))))</f>
        <v>0</v>
      </c>
      <c r="AM971" s="457"/>
      <c r="AN971" s="422">
        <f>IF(V970="賃金で算定",0,INT(AH971*AL971/100))</f>
        <v>0</v>
      </c>
      <c r="AO971" s="423"/>
      <c r="AP971" s="423"/>
      <c r="AQ971" s="423"/>
      <c r="AR971" s="423"/>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x14ac:dyDescent="0.15">
      <c r="B972" s="460"/>
      <c r="C972" s="461"/>
      <c r="D972" s="461"/>
      <c r="E972" s="461"/>
      <c r="F972" s="461"/>
      <c r="G972" s="461"/>
      <c r="H972" s="461"/>
      <c r="I972" s="462"/>
      <c r="J972" s="460"/>
      <c r="K972" s="461"/>
      <c r="L972" s="461"/>
      <c r="M972" s="461"/>
      <c r="N972" s="466"/>
      <c r="O972" s="395"/>
      <c r="P972" s="398" t="s">
        <v>48</v>
      </c>
      <c r="Q972" s="393"/>
      <c r="R972" s="386" t="s">
        <v>49</v>
      </c>
      <c r="S972" s="199"/>
      <c r="T972" s="468" t="s">
        <v>50</v>
      </c>
      <c r="U972" s="469"/>
      <c r="V972" s="473"/>
      <c r="W972" s="474"/>
      <c r="X972" s="474"/>
      <c r="Y972" s="79"/>
      <c r="Z972" s="43"/>
      <c r="AA972" s="44"/>
      <c r="AB972" s="44"/>
      <c r="AC972" s="45"/>
      <c r="AD972" s="43"/>
      <c r="AE972" s="44"/>
      <c r="AF972" s="44"/>
      <c r="AG972" s="50"/>
      <c r="AH972" s="450">
        <f>IF(V972="賃金で算定",V973+Z973-AD973,0)</f>
        <v>0</v>
      </c>
      <c r="AI972" s="451"/>
      <c r="AJ972" s="451"/>
      <c r="AK972" s="452"/>
      <c r="AL972" s="70"/>
      <c r="AM972" s="71"/>
      <c r="AN972" s="424"/>
      <c r="AO972" s="425"/>
      <c r="AP972" s="425"/>
      <c r="AQ972" s="425"/>
      <c r="AR972" s="425"/>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x14ac:dyDescent="0.15">
      <c r="B973" s="463"/>
      <c r="C973" s="464"/>
      <c r="D973" s="464"/>
      <c r="E973" s="464"/>
      <c r="F973" s="464"/>
      <c r="G973" s="464"/>
      <c r="H973" s="464"/>
      <c r="I973" s="465"/>
      <c r="J973" s="463"/>
      <c r="K973" s="464"/>
      <c r="L973" s="464"/>
      <c r="M973" s="464"/>
      <c r="N973" s="467"/>
      <c r="O973" s="396"/>
      <c r="P973" s="399" t="s">
        <v>48</v>
      </c>
      <c r="Q973" s="394"/>
      <c r="R973" s="387" t="s">
        <v>49</v>
      </c>
      <c r="S973" s="202"/>
      <c r="T973" s="470" t="s">
        <v>51</v>
      </c>
      <c r="U973" s="471"/>
      <c r="V973" s="493"/>
      <c r="W973" s="494"/>
      <c r="X973" s="494"/>
      <c r="Y973" s="495"/>
      <c r="Z973" s="493"/>
      <c r="AA973" s="494"/>
      <c r="AB973" s="494"/>
      <c r="AC973" s="494"/>
      <c r="AD973" s="493">
        <v>0</v>
      </c>
      <c r="AE973" s="494"/>
      <c r="AF973" s="494"/>
      <c r="AG973" s="495"/>
      <c r="AH973" s="453">
        <f>IF(V972="賃金で算定",0,V973+Z973-AD973)</f>
        <v>0</v>
      </c>
      <c r="AI973" s="453"/>
      <c r="AJ973" s="453"/>
      <c r="AK973" s="454"/>
      <c r="AL973" s="456">
        <f>IF(V972="賃金で算定","賃金で算定",IF(OR(V973=0,$F980="",AV972=""),0,IF(AW972="昔",VLOOKUP($F980,労務比率,AX972,FALSE),IF(AW972="上",VLOOKUP($F980,労務比率,AX972,FALSE),IF(AW972="中",VLOOKUP($F980,労務比率,AX972,FALSE),VLOOKUP($F980,労務比率,AX972,FALSE))))))</f>
        <v>0</v>
      </c>
      <c r="AM973" s="457"/>
      <c r="AN973" s="422">
        <f>IF(V972="賃金で算定",0,INT(AH973*AL973/100))</f>
        <v>0</v>
      </c>
      <c r="AO973" s="423"/>
      <c r="AP973" s="423"/>
      <c r="AQ973" s="423"/>
      <c r="AR973" s="423"/>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x14ac:dyDescent="0.15">
      <c r="B974" s="460"/>
      <c r="C974" s="461"/>
      <c r="D974" s="461"/>
      <c r="E974" s="461"/>
      <c r="F974" s="461"/>
      <c r="G974" s="461"/>
      <c r="H974" s="461"/>
      <c r="I974" s="462"/>
      <c r="J974" s="460"/>
      <c r="K974" s="461"/>
      <c r="L974" s="461"/>
      <c r="M974" s="461"/>
      <c r="N974" s="466"/>
      <c r="O974" s="395"/>
      <c r="P974" s="398" t="s">
        <v>48</v>
      </c>
      <c r="Q974" s="393"/>
      <c r="R974" s="386" t="s">
        <v>49</v>
      </c>
      <c r="S974" s="199"/>
      <c r="T974" s="468" t="s">
        <v>50</v>
      </c>
      <c r="U974" s="469"/>
      <c r="V974" s="473"/>
      <c r="W974" s="474"/>
      <c r="X974" s="474"/>
      <c r="Y974" s="79"/>
      <c r="Z974" s="43"/>
      <c r="AA974" s="44"/>
      <c r="AB974" s="44"/>
      <c r="AC974" s="45"/>
      <c r="AD974" s="43"/>
      <c r="AE974" s="44"/>
      <c r="AF974" s="44"/>
      <c r="AG974" s="50"/>
      <c r="AH974" s="450">
        <f>IF(V974="賃金で算定",V975+Z975-AD975,0)</f>
        <v>0</v>
      </c>
      <c r="AI974" s="451"/>
      <c r="AJ974" s="451"/>
      <c r="AK974" s="452"/>
      <c r="AL974" s="70"/>
      <c r="AM974" s="71"/>
      <c r="AN974" s="424"/>
      <c r="AO974" s="425"/>
      <c r="AP974" s="425"/>
      <c r="AQ974" s="425"/>
      <c r="AR974" s="425"/>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x14ac:dyDescent="0.15">
      <c r="B975" s="463"/>
      <c r="C975" s="464"/>
      <c r="D975" s="464"/>
      <c r="E975" s="464"/>
      <c r="F975" s="464"/>
      <c r="G975" s="464"/>
      <c r="H975" s="464"/>
      <c r="I975" s="465"/>
      <c r="J975" s="463"/>
      <c r="K975" s="464"/>
      <c r="L975" s="464"/>
      <c r="M975" s="464"/>
      <c r="N975" s="467"/>
      <c r="O975" s="396"/>
      <c r="P975" s="399" t="s">
        <v>48</v>
      </c>
      <c r="Q975" s="394"/>
      <c r="R975" s="387" t="s">
        <v>49</v>
      </c>
      <c r="S975" s="202"/>
      <c r="T975" s="470" t="s">
        <v>51</v>
      </c>
      <c r="U975" s="471"/>
      <c r="V975" s="493"/>
      <c r="W975" s="494"/>
      <c r="X975" s="494"/>
      <c r="Y975" s="495"/>
      <c r="Z975" s="493"/>
      <c r="AA975" s="494"/>
      <c r="AB975" s="494"/>
      <c r="AC975" s="494"/>
      <c r="AD975" s="493">
        <v>0</v>
      </c>
      <c r="AE975" s="494"/>
      <c r="AF975" s="494"/>
      <c r="AG975" s="495"/>
      <c r="AH975" s="453">
        <f>IF(V974="賃金で算定",0,V975+Z975-AD975)</f>
        <v>0</v>
      </c>
      <c r="AI975" s="453"/>
      <c r="AJ975" s="453"/>
      <c r="AK975" s="454"/>
      <c r="AL975" s="456">
        <f>IF(V974="賃金で算定","賃金で算定",IF(OR(V975=0,$F980="",AV974=""),0,IF(AW974="昔",VLOOKUP($F980,労務比率,AX974,FALSE),IF(AW974="上",VLOOKUP($F980,労務比率,AX974,FALSE),IF(AW974="中",VLOOKUP($F980,労務比率,AX974,FALSE),VLOOKUP($F980,労務比率,AX974,FALSE))))))</f>
        <v>0</v>
      </c>
      <c r="AM975" s="457"/>
      <c r="AN975" s="422">
        <f>IF(V974="賃金で算定",0,INT(AH975*AL975/100))</f>
        <v>0</v>
      </c>
      <c r="AO975" s="423"/>
      <c r="AP975" s="423"/>
      <c r="AQ975" s="423"/>
      <c r="AR975" s="423"/>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x14ac:dyDescent="0.15">
      <c r="B976" s="460"/>
      <c r="C976" s="461"/>
      <c r="D976" s="461"/>
      <c r="E976" s="461"/>
      <c r="F976" s="461"/>
      <c r="G976" s="461"/>
      <c r="H976" s="461"/>
      <c r="I976" s="462"/>
      <c r="J976" s="460"/>
      <c r="K976" s="461"/>
      <c r="L976" s="461"/>
      <c r="M976" s="461"/>
      <c r="N976" s="466"/>
      <c r="O976" s="395"/>
      <c r="P976" s="398" t="s">
        <v>48</v>
      </c>
      <c r="Q976" s="393"/>
      <c r="R976" s="386" t="s">
        <v>49</v>
      </c>
      <c r="S976" s="199"/>
      <c r="T976" s="468" t="s">
        <v>50</v>
      </c>
      <c r="U976" s="469"/>
      <c r="V976" s="473"/>
      <c r="W976" s="474"/>
      <c r="X976" s="474"/>
      <c r="Y976" s="79"/>
      <c r="Z976" s="43"/>
      <c r="AA976" s="44"/>
      <c r="AB976" s="44"/>
      <c r="AC976" s="45"/>
      <c r="AD976" s="43"/>
      <c r="AE976" s="44"/>
      <c r="AF976" s="44"/>
      <c r="AG976" s="50"/>
      <c r="AH976" s="450">
        <f>IF(V976="賃金で算定",V977+Z977-AD977,0)</f>
        <v>0</v>
      </c>
      <c r="AI976" s="451"/>
      <c r="AJ976" s="451"/>
      <c r="AK976" s="452"/>
      <c r="AL976" s="70"/>
      <c r="AM976" s="71"/>
      <c r="AN976" s="424"/>
      <c r="AO976" s="425"/>
      <c r="AP976" s="425"/>
      <c r="AQ976" s="425"/>
      <c r="AR976" s="425"/>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x14ac:dyDescent="0.15">
      <c r="B977" s="463"/>
      <c r="C977" s="464"/>
      <c r="D977" s="464"/>
      <c r="E977" s="464"/>
      <c r="F977" s="464"/>
      <c r="G977" s="464"/>
      <c r="H977" s="464"/>
      <c r="I977" s="465"/>
      <c r="J977" s="463"/>
      <c r="K977" s="464"/>
      <c r="L977" s="464"/>
      <c r="M977" s="464"/>
      <c r="N977" s="467"/>
      <c r="O977" s="396"/>
      <c r="P977" s="399" t="s">
        <v>48</v>
      </c>
      <c r="Q977" s="394"/>
      <c r="R977" s="387" t="s">
        <v>49</v>
      </c>
      <c r="S977" s="202"/>
      <c r="T977" s="470" t="s">
        <v>51</v>
      </c>
      <c r="U977" s="471"/>
      <c r="V977" s="493"/>
      <c r="W977" s="494"/>
      <c r="X977" s="494"/>
      <c r="Y977" s="495"/>
      <c r="Z977" s="493"/>
      <c r="AA977" s="494"/>
      <c r="AB977" s="494"/>
      <c r="AC977" s="494"/>
      <c r="AD977" s="493">
        <v>0</v>
      </c>
      <c r="AE977" s="494"/>
      <c r="AF977" s="494"/>
      <c r="AG977" s="495"/>
      <c r="AH977" s="453">
        <f>IF(V976="賃金で算定",0,V977+Z977-AD977)</f>
        <v>0</v>
      </c>
      <c r="AI977" s="453"/>
      <c r="AJ977" s="453"/>
      <c r="AK977" s="454"/>
      <c r="AL977" s="456">
        <f>IF(V976="賃金で算定","賃金で算定",IF(OR(V977=0,$F980="",AV976=""),0,IF(AW976="昔",VLOOKUP($F980,労務比率,AX976,FALSE),IF(AW976="上",VLOOKUP($F980,労務比率,AX976,FALSE),IF(AW976="中",VLOOKUP($F980,労務比率,AX976,FALSE),VLOOKUP($F980,労務比率,AX976,FALSE))))))</f>
        <v>0</v>
      </c>
      <c r="AM977" s="457"/>
      <c r="AN977" s="422">
        <f>IF(V976="賃金で算定",0,INT(AH977*AL977/100))</f>
        <v>0</v>
      </c>
      <c r="AO977" s="423"/>
      <c r="AP977" s="423"/>
      <c r="AQ977" s="423"/>
      <c r="AR977" s="423"/>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x14ac:dyDescent="0.15">
      <c r="B978" s="460"/>
      <c r="C978" s="461"/>
      <c r="D978" s="461"/>
      <c r="E978" s="461"/>
      <c r="F978" s="461"/>
      <c r="G978" s="461"/>
      <c r="H978" s="461"/>
      <c r="I978" s="462"/>
      <c r="J978" s="460"/>
      <c r="K978" s="461"/>
      <c r="L978" s="461"/>
      <c r="M978" s="461"/>
      <c r="N978" s="466"/>
      <c r="O978" s="395"/>
      <c r="P978" s="398" t="s">
        <v>48</v>
      </c>
      <c r="Q978" s="393"/>
      <c r="R978" s="386" t="s">
        <v>49</v>
      </c>
      <c r="S978" s="199"/>
      <c r="T978" s="468" t="s">
        <v>50</v>
      </c>
      <c r="U978" s="469"/>
      <c r="V978" s="473"/>
      <c r="W978" s="474"/>
      <c r="X978" s="474"/>
      <c r="Y978" s="79"/>
      <c r="Z978" s="43"/>
      <c r="AA978" s="44"/>
      <c r="AB978" s="44"/>
      <c r="AC978" s="45"/>
      <c r="AD978" s="43"/>
      <c r="AE978" s="44"/>
      <c r="AF978" s="44"/>
      <c r="AG978" s="50"/>
      <c r="AH978" s="450">
        <f>IF(V978="賃金で算定",V979+Z979-AD979,0)</f>
        <v>0</v>
      </c>
      <c r="AI978" s="451"/>
      <c r="AJ978" s="451"/>
      <c r="AK978" s="452"/>
      <c r="AL978" s="70"/>
      <c r="AM978" s="71"/>
      <c r="AN978" s="424"/>
      <c r="AO978" s="425"/>
      <c r="AP978" s="425"/>
      <c r="AQ978" s="425"/>
      <c r="AR978" s="425"/>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x14ac:dyDescent="0.15">
      <c r="B979" s="463"/>
      <c r="C979" s="464"/>
      <c r="D979" s="464"/>
      <c r="E979" s="464"/>
      <c r="F979" s="464"/>
      <c r="G979" s="464"/>
      <c r="H979" s="464"/>
      <c r="I979" s="465"/>
      <c r="J979" s="463"/>
      <c r="K979" s="464"/>
      <c r="L979" s="464"/>
      <c r="M979" s="464"/>
      <c r="N979" s="467"/>
      <c r="O979" s="396"/>
      <c r="P979" s="397" t="s">
        <v>48</v>
      </c>
      <c r="Q979" s="394"/>
      <c r="R979" s="387" t="s">
        <v>49</v>
      </c>
      <c r="S979" s="202"/>
      <c r="T979" s="470" t="s">
        <v>51</v>
      </c>
      <c r="U979" s="471"/>
      <c r="V979" s="493"/>
      <c r="W979" s="494"/>
      <c r="X979" s="494"/>
      <c r="Y979" s="495"/>
      <c r="Z979" s="493"/>
      <c r="AA979" s="494"/>
      <c r="AB979" s="494"/>
      <c r="AC979" s="494"/>
      <c r="AD979" s="493">
        <v>0</v>
      </c>
      <c r="AE979" s="494"/>
      <c r="AF979" s="494"/>
      <c r="AG979" s="495"/>
      <c r="AH979" s="422">
        <f>IF(V978="賃金で算定",0,V979+Z979-AD979)</f>
        <v>0</v>
      </c>
      <c r="AI979" s="423"/>
      <c r="AJ979" s="423"/>
      <c r="AK979" s="472"/>
      <c r="AL979" s="456">
        <f>IF(V978="賃金で算定","賃金で算定",IF(OR(V979=0,$F980="",AV978=""),0,IF(AW978="昔",VLOOKUP($F980,労務比率,AX978,FALSE),IF(AW978="上",VLOOKUP($F980,労務比率,AX978,FALSE),IF(AW978="中",VLOOKUP($F980,労務比率,AX978,FALSE),VLOOKUP($F980,労務比率,AX978,FALSE))))))</f>
        <v>0</v>
      </c>
      <c r="AM979" s="457"/>
      <c r="AN979" s="422">
        <f>IF(V978="賃金で算定",0,INT(AH979*AL979/100))</f>
        <v>0</v>
      </c>
      <c r="AO979" s="423"/>
      <c r="AP979" s="423"/>
      <c r="AQ979" s="423"/>
      <c r="AR979" s="423"/>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x14ac:dyDescent="0.15">
      <c r="B980" s="475" t="s">
        <v>144</v>
      </c>
      <c r="C980" s="476"/>
      <c r="D980" s="476"/>
      <c r="E980" s="477"/>
      <c r="F980" s="484"/>
      <c r="G980" s="485"/>
      <c r="H980" s="485"/>
      <c r="I980" s="485"/>
      <c r="J980" s="485"/>
      <c r="K980" s="485"/>
      <c r="L980" s="485"/>
      <c r="M980" s="485"/>
      <c r="N980" s="486"/>
      <c r="O980" s="475" t="s">
        <v>52</v>
      </c>
      <c r="P980" s="476"/>
      <c r="Q980" s="476"/>
      <c r="R980" s="476"/>
      <c r="S980" s="476"/>
      <c r="T980" s="476"/>
      <c r="U980" s="477"/>
      <c r="V980" s="496">
        <f>AH980</f>
        <v>0</v>
      </c>
      <c r="W980" s="497"/>
      <c r="X980" s="497"/>
      <c r="Y980" s="498"/>
      <c r="Z980" s="324"/>
      <c r="AA980" s="325"/>
      <c r="AB980" s="325"/>
      <c r="AC980" s="45"/>
      <c r="AD980" s="324"/>
      <c r="AE980" s="325"/>
      <c r="AF980" s="325"/>
      <c r="AG980" s="45"/>
      <c r="AH980" s="450">
        <f>AH962+AH964+AH966+AH968+AH970+AH972+AH974+AH976+AH978</f>
        <v>0</v>
      </c>
      <c r="AI980" s="451"/>
      <c r="AJ980" s="451"/>
      <c r="AK980" s="452"/>
      <c r="AL980" s="72"/>
      <c r="AM980" s="73"/>
      <c r="AN980" s="450">
        <f>AN962+AN964+AN966+AN968+AN970+AN972+AN974+AN976+AN978</f>
        <v>0</v>
      </c>
      <c r="AO980" s="451"/>
      <c r="AP980" s="451"/>
      <c r="AQ980" s="451"/>
      <c r="AR980" s="451"/>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x14ac:dyDescent="0.15">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3"/>
      <c r="X981" s="453"/>
      <c r="Y981" s="454"/>
      <c r="Z981" s="561">
        <f>Z963+Z965+Z967+Z969+Z971+Z973+Z975+Z977+Z979</f>
        <v>0</v>
      </c>
      <c r="AA981" s="453"/>
      <c r="AB981" s="453"/>
      <c r="AC981" s="453"/>
      <c r="AD981" s="561">
        <f>AD963+AD965+AD967+AD969+AD971+AD973+AD975+AD977+AD979</f>
        <v>0</v>
      </c>
      <c r="AE981" s="453"/>
      <c r="AF981" s="453"/>
      <c r="AG981" s="453"/>
      <c r="AH981" s="561">
        <f>AY981</f>
        <v>0</v>
      </c>
      <c r="AI981" s="453"/>
      <c r="AJ981" s="453"/>
      <c r="AK981" s="453"/>
      <c r="AL981" s="331"/>
      <c r="AM981" s="332"/>
      <c r="AN981" s="561">
        <f>BB981</f>
        <v>0</v>
      </c>
      <c r="AO981" s="453"/>
      <c r="AP981" s="453"/>
      <c r="AQ981" s="453"/>
      <c r="AR981" s="453"/>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x14ac:dyDescent="0.15">
      <c r="B982" s="481"/>
      <c r="C982" s="482"/>
      <c r="D982" s="482"/>
      <c r="E982" s="483"/>
      <c r="F982" s="490"/>
      <c r="G982" s="491"/>
      <c r="H982" s="491"/>
      <c r="I982" s="491"/>
      <c r="J982" s="491"/>
      <c r="K982" s="491"/>
      <c r="L982" s="491"/>
      <c r="M982" s="491"/>
      <c r="N982" s="492"/>
      <c r="O982" s="481"/>
      <c r="P982" s="482"/>
      <c r="Q982" s="482"/>
      <c r="R982" s="482"/>
      <c r="S982" s="482"/>
      <c r="T982" s="482"/>
      <c r="U982" s="483"/>
      <c r="V982" s="422"/>
      <c r="W982" s="423"/>
      <c r="X982" s="423"/>
      <c r="Y982" s="472"/>
      <c r="Z982" s="422"/>
      <c r="AA982" s="423"/>
      <c r="AB982" s="423"/>
      <c r="AC982" s="423"/>
      <c r="AD982" s="422"/>
      <c r="AE982" s="423"/>
      <c r="AF982" s="423"/>
      <c r="AG982" s="423"/>
      <c r="AH982" s="422">
        <f>AZ982</f>
        <v>0</v>
      </c>
      <c r="AI982" s="423"/>
      <c r="AJ982" s="423"/>
      <c r="AK982" s="472"/>
      <c r="AL982" s="329"/>
      <c r="AM982" s="330"/>
      <c r="AN982" s="422">
        <f>BC982</f>
        <v>0</v>
      </c>
      <c r="AO982" s="423"/>
      <c r="AP982" s="423"/>
      <c r="AQ982" s="423"/>
      <c r="AR982" s="423"/>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x14ac:dyDescent="0.15">
      <c r="AD983" s="1" t="str">
        <f>IF(AND($F980="",$V980+$V981&gt;0),"事業の種類を選択してください。","")</f>
        <v/>
      </c>
      <c r="AE983" s="1"/>
      <c r="AF983" s="1"/>
      <c r="AG983" s="1"/>
      <c r="AH983" s="1"/>
      <c r="AI983" s="1"/>
      <c r="AJ983" s="1"/>
      <c r="AK983" s="1"/>
      <c r="AL983" s="1"/>
      <c r="AM983" s="1"/>
      <c r="AN983" s="441">
        <f>IF(AN980=0,0,AN980+IF(AN982=0,AN981,AN982))</f>
        <v>0</v>
      </c>
      <c r="AO983" s="441"/>
      <c r="AP983" s="441"/>
      <c r="AQ983" s="441"/>
      <c r="AR983" s="441"/>
      <c r="AS983" s="60"/>
      <c r="AT983" s="60"/>
      <c r="AU983" s="60"/>
      <c r="AW983" s="59"/>
      <c r="AX983" s="288"/>
      <c r="AY983" s="288"/>
      <c r="AZ983" s="288"/>
      <c r="BA983" s="288"/>
      <c r="BB983" s="288"/>
      <c r="BC983" s="288"/>
      <c r="BD983" s="240"/>
      <c r="BE983" s="240"/>
    </row>
    <row r="984" spans="2:65" s="36" customFormat="1" ht="31.5" customHeight="1" x14ac:dyDescent="0.15">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x14ac:dyDescent="0.15">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x14ac:dyDescent="0.15">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x14ac:dyDescent="0.15">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x14ac:dyDescent="0.15">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x14ac:dyDescent="0.15">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x14ac:dyDescent="0.15">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x14ac:dyDescent="0.15">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x14ac:dyDescent="0.15">
      <c r="L992" s="60"/>
      <c r="M992" s="64"/>
      <c r="N992" s="64"/>
      <c r="O992" s="64"/>
      <c r="P992" s="64"/>
      <c r="Q992" s="64"/>
      <c r="R992" s="64"/>
      <c r="S992" s="64"/>
      <c r="T992" s="65"/>
      <c r="U992" s="65"/>
      <c r="V992" s="65"/>
      <c r="W992" s="65"/>
      <c r="X992" s="65"/>
      <c r="Y992" s="65"/>
      <c r="Z992" s="65"/>
      <c r="AA992" s="64"/>
      <c r="AB992" s="64"/>
      <c r="AC992" s="64"/>
      <c r="AL992" s="63"/>
      <c r="AM992" s="407" t="s">
        <v>335</v>
      </c>
      <c r="AN992" s="408"/>
      <c r="AO992" s="408"/>
      <c r="AP992" s="409"/>
      <c r="AW992" s="59"/>
      <c r="AX992" s="288"/>
      <c r="AY992" s="288"/>
      <c r="AZ992" s="288"/>
      <c r="BA992" s="288"/>
      <c r="BB992" s="288"/>
      <c r="BC992" s="288"/>
      <c r="BD992" s="240"/>
      <c r="BE992" s="240"/>
    </row>
    <row r="993" spans="2:65" s="36" customFormat="1" ht="12.75" customHeight="1" x14ac:dyDescent="0.15">
      <c r="L993" s="60"/>
      <c r="M993" s="64"/>
      <c r="N993" s="64"/>
      <c r="O993" s="64"/>
      <c r="P993" s="64"/>
      <c r="Q993" s="64"/>
      <c r="R993" s="64"/>
      <c r="S993" s="64"/>
      <c r="T993" s="65"/>
      <c r="U993" s="65"/>
      <c r="V993" s="65"/>
      <c r="W993" s="65"/>
      <c r="X993" s="65"/>
      <c r="Y993" s="65"/>
      <c r="Z993" s="65"/>
      <c r="AA993" s="64"/>
      <c r="AB993" s="64"/>
      <c r="AC993" s="64"/>
      <c r="AL993" s="63"/>
      <c r="AM993" s="410"/>
      <c r="AN993" s="411"/>
      <c r="AO993" s="411"/>
      <c r="AP993" s="412"/>
      <c r="AW993" s="59"/>
      <c r="AX993" s="288"/>
      <c r="AY993" s="288"/>
      <c r="AZ993" s="288"/>
      <c r="BA993" s="288"/>
      <c r="BB993" s="288"/>
      <c r="BC993" s="288"/>
      <c r="BD993" s="240"/>
      <c r="BE993" s="240"/>
    </row>
    <row r="994" spans="2:65" s="36" customFormat="1" ht="12.75" customHeight="1" x14ac:dyDescent="0.15">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x14ac:dyDescent="0.15">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x14ac:dyDescent="0.15">
      <c r="B996" s="533" t="s">
        <v>2</v>
      </c>
      <c r="C996" s="534"/>
      <c r="D996" s="534"/>
      <c r="E996" s="534"/>
      <c r="F996" s="534"/>
      <c r="G996" s="534"/>
      <c r="H996" s="534"/>
      <c r="I996" s="534"/>
      <c r="J996" s="536" t="s">
        <v>10</v>
      </c>
      <c r="K996" s="536"/>
      <c r="L996" s="66" t="s">
        <v>3</v>
      </c>
      <c r="M996" s="536" t="s">
        <v>11</v>
      </c>
      <c r="N996" s="536"/>
      <c r="O996" s="537" t="s">
        <v>12</v>
      </c>
      <c r="P996" s="536"/>
      <c r="Q996" s="536"/>
      <c r="R996" s="536"/>
      <c r="S996" s="536"/>
      <c r="T996" s="536"/>
      <c r="U996" s="536" t="s">
        <v>13</v>
      </c>
      <c r="V996" s="536"/>
      <c r="W996" s="536"/>
      <c r="X996" s="60"/>
      <c r="Y996" s="60"/>
      <c r="Z996" s="60"/>
      <c r="AA996" s="60"/>
      <c r="AB996" s="60"/>
      <c r="AC996" s="60"/>
      <c r="AD996" s="37"/>
      <c r="AE996" s="37"/>
      <c r="AF996" s="37"/>
      <c r="AG996" s="37"/>
      <c r="AH996" s="37"/>
      <c r="AI996" s="37"/>
      <c r="AJ996" s="37"/>
      <c r="AK996" s="60"/>
      <c r="AL996" s="560">
        <f ca="1">$AL$9</f>
        <v>30</v>
      </c>
      <c r="AM996" s="414"/>
      <c r="AN996" s="670" t="s">
        <v>4</v>
      </c>
      <c r="AO996" s="670"/>
      <c r="AP996" s="414">
        <v>25</v>
      </c>
      <c r="AQ996" s="414"/>
      <c r="AR996" s="419" t="s">
        <v>5</v>
      </c>
      <c r="AS996" s="543"/>
      <c r="AT996" s="60"/>
      <c r="AU996" s="60"/>
      <c r="AW996" s="59"/>
      <c r="AX996" s="288"/>
      <c r="AY996" s="288"/>
      <c r="AZ996" s="288"/>
      <c r="BA996" s="288"/>
      <c r="BB996" s="288"/>
      <c r="BC996" s="288"/>
      <c r="BD996" s="240"/>
      <c r="BE996" s="240"/>
    </row>
    <row r="997" spans="2:65" s="36" customFormat="1" ht="13.5" customHeight="1" x14ac:dyDescent="0.15">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60"/>
      <c r="Y997" s="60"/>
      <c r="Z997" s="60"/>
      <c r="AA997" s="60"/>
      <c r="AB997" s="60"/>
      <c r="AC997" s="60"/>
      <c r="AD997" s="37"/>
      <c r="AE997" s="37"/>
      <c r="AF997" s="37"/>
      <c r="AG997" s="37"/>
      <c r="AH997" s="37"/>
      <c r="AI997" s="37"/>
      <c r="AJ997" s="37"/>
      <c r="AK997" s="60"/>
      <c r="AL997" s="415"/>
      <c r="AM997" s="416"/>
      <c r="AN997" s="671"/>
      <c r="AO997" s="671"/>
      <c r="AP997" s="416"/>
      <c r="AQ997" s="416"/>
      <c r="AR997" s="420"/>
      <c r="AS997" s="544"/>
      <c r="AT997" s="60"/>
      <c r="AU997" s="60"/>
      <c r="AW997" s="59"/>
      <c r="AX997" s="288"/>
      <c r="AY997" s="288"/>
      <c r="AZ997" s="288"/>
      <c r="BA997" s="288"/>
      <c r="BB997" s="288"/>
      <c r="BC997" s="288"/>
      <c r="BD997" s="240"/>
      <c r="BE997" s="240"/>
    </row>
    <row r="998" spans="2:65" s="36" customFormat="1" ht="9" customHeight="1" x14ac:dyDescent="0.15">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60"/>
      <c r="Y998" s="60"/>
      <c r="Z998" s="60"/>
      <c r="AA998" s="60"/>
      <c r="AB998" s="60"/>
      <c r="AC998" s="60"/>
      <c r="AD998" s="37"/>
      <c r="AE998" s="37"/>
      <c r="AF998" s="37"/>
      <c r="AG998" s="37"/>
      <c r="AH998" s="37"/>
      <c r="AI998" s="37"/>
      <c r="AJ998" s="37"/>
      <c r="AK998" s="60"/>
      <c r="AL998" s="417"/>
      <c r="AM998" s="418"/>
      <c r="AN998" s="672"/>
      <c r="AO998" s="672"/>
      <c r="AP998" s="418"/>
      <c r="AQ998" s="418"/>
      <c r="AR998" s="421"/>
      <c r="AS998" s="545"/>
      <c r="AT998" s="60"/>
      <c r="AU998" s="60"/>
      <c r="AW998" s="59"/>
      <c r="AX998" s="288"/>
      <c r="AY998" s="288"/>
      <c r="AZ998" s="288"/>
      <c r="BA998" s="288"/>
      <c r="BB998" s="288"/>
      <c r="BC998" s="288"/>
      <c r="BD998" s="240"/>
      <c r="BE998" s="240"/>
    </row>
    <row r="999" spans="2:65" s="36" customFormat="1" ht="6" customHeight="1" x14ac:dyDescent="0.15">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x14ac:dyDescent="0.15">
      <c r="B1000" s="499" t="s">
        <v>54</v>
      </c>
      <c r="C1000" s="500"/>
      <c r="D1000" s="500"/>
      <c r="E1000" s="500"/>
      <c r="F1000" s="500"/>
      <c r="G1000" s="500"/>
      <c r="H1000" s="500"/>
      <c r="I1000" s="501"/>
      <c r="J1000" s="499" t="s">
        <v>6</v>
      </c>
      <c r="K1000" s="500"/>
      <c r="L1000" s="500"/>
      <c r="M1000" s="500"/>
      <c r="N1000" s="508"/>
      <c r="O1000" s="511" t="s">
        <v>55</v>
      </c>
      <c r="P1000" s="500"/>
      <c r="Q1000" s="500"/>
      <c r="R1000" s="500"/>
      <c r="S1000" s="500"/>
      <c r="T1000" s="500"/>
      <c r="U1000" s="501"/>
      <c r="V1000" s="67" t="s">
        <v>56</v>
      </c>
      <c r="W1000" s="68"/>
      <c r="X1000" s="68"/>
      <c r="Y1000" s="514" t="s">
        <v>57</v>
      </c>
      <c r="Z1000" s="514"/>
      <c r="AA1000" s="514"/>
      <c r="AB1000" s="514"/>
      <c r="AC1000" s="514"/>
      <c r="AD1000" s="514"/>
      <c r="AE1000" s="514"/>
      <c r="AF1000" s="514"/>
      <c r="AG1000" s="514"/>
      <c r="AH1000" s="514"/>
      <c r="AI1000" s="68"/>
      <c r="AJ1000" s="68"/>
      <c r="AK1000" s="69"/>
      <c r="AL1000" s="562" t="s">
        <v>285</v>
      </c>
      <c r="AM1000" s="562"/>
      <c r="AN1000" s="426" t="s">
        <v>34</v>
      </c>
      <c r="AO1000" s="426"/>
      <c r="AP1000" s="426"/>
      <c r="AQ1000" s="426"/>
      <c r="AR1000" s="426"/>
      <c r="AS1000" s="427"/>
      <c r="AT1000" s="60"/>
      <c r="AU1000" s="60"/>
      <c r="AW1000" s="59"/>
      <c r="AX1000" s="288"/>
      <c r="AY1000" s="288"/>
      <c r="AZ1000" s="288"/>
      <c r="BA1000" s="288"/>
      <c r="BB1000" s="288"/>
      <c r="BC1000" s="288"/>
      <c r="BD1000" s="240"/>
      <c r="BE1000" s="240"/>
    </row>
    <row r="1001" spans="2:65" s="36" customFormat="1" ht="13.5" customHeight="1" x14ac:dyDescent="0.15">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9"/>
      <c r="X1001" s="659"/>
      <c r="Y1001" s="660"/>
      <c r="Z1001" s="569" t="s">
        <v>16</v>
      </c>
      <c r="AA1001" s="570"/>
      <c r="AB1001" s="570"/>
      <c r="AC1001" s="571"/>
      <c r="AD1001" s="664" t="s">
        <v>17</v>
      </c>
      <c r="AE1001" s="665"/>
      <c r="AF1001" s="665"/>
      <c r="AG1001" s="666"/>
      <c r="AH1001" s="552" t="s">
        <v>145</v>
      </c>
      <c r="AI1001" s="553"/>
      <c r="AJ1001" s="553"/>
      <c r="AK1001" s="554"/>
      <c r="AL1001" s="558" t="s">
        <v>286</v>
      </c>
      <c r="AM1001" s="558"/>
      <c r="AN1001" s="428" t="s">
        <v>19</v>
      </c>
      <c r="AO1001" s="429"/>
      <c r="AP1001" s="429"/>
      <c r="AQ1001" s="429"/>
      <c r="AR1001" s="430"/>
      <c r="AS1001" s="431"/>
      <c r="AT1001" s="60"/>
      <c r="AU1001" s="60"/>
      <c r="AW1001" s="59"/>
      <c r="AX1001" s="288"/>
      <c r="AY1001" s="351" t="s">
        <v>312</v>
      </c>
      <c r="AZ1001" s="351" t="s">
        <v>312</v>
      </c>
      <c r="BA1001" s="351" t="s">
        <v>310</v>
      </c>
      <c r="BB1001" s="432" t="s">
        <v>311</v>
      </c>
      <c r="BC1001" s="433"/>
      <c r="BD1001" s="240"/>
      <c r="BE1001" s="240"/>
    </row>
    <row r="1002" spans="2:65" s="36" customFormat="1" ht="13.5" customHeight="1" x14ac:dyDescent="0.15">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61"/>
      <c r="W1002" s="662"/>
      <c r="X1002" s="662"/>
      <c r="Y1002" s="663"/>
      <c r="Z1002" s="572"/>
      <c r="AA1002" s="573"/>
      <c r="AB1002" s="573"/>
      <c r="AC1002" s="574"/>
      <c r="AD1002" s="667"/>
      <c r="AE1002" s="668"/>
      <c r="AF1002" s="668"/>
      <c r="AG1002" s="669"/>
      <c r="AH1002" s="555"/>
      <c r="AI1002" s="556"/>
      <c r="AJ1002" s="556"/>
      <c r="AK1002" s="557"/>
      <c r="AL1002" s="559"/>
      <c r="AM1002" s="559"/>
      <c r="AN1002" s="458"/>
      <c r="AO1002" s="458"/>
      <c r="AP1002" s="458"/>
      <c r="AQ1002" s="458"/>
      <c r="AR1002" s="458"/>
      <c r="AS1002" s="459"/>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x14ac:dyDescent="0.15">
      <c r="B1003" s="460"/>
      <c r="C1003" s="461"/>
      <c r="D1003" s="461"/>
      <c r="E1003" s="461"/>
      <c r="F1003" s="461"/>
      <c r="G1003" s="461"/>
      <c r="H1003" s="461"/>
      <c r="I1003" s="462"/>
      <c r="J1003" s="460"/>
      <c r="K1003" s="461"/>
      <c r="L1003" s="461"/>
      <c r="M1003" s="461"/>
      <c r="N1003" s="466"/>
      <c r="O1003" s="395"/>
      <c r="P1003" s="398" t="s">
        <v>0</v>
      </c>
      <c r="Q1003" s="393"/>
      <c r="R1003" s="386" t="s">
        <v>1</v>
      </c>
      <c r="S1003" s="199"/>
      <c r="T1003" s="468" t="s">
        <v>60</v>
      </c>
      <c r="U1003" s="469"/>
      <c r="V1003" s="473"/>
      <c r="W1003" s="474"/>
      <c r="X1003" s="474"/>
      <c r="Y1003" s="78" t="s">
        <v>8</v>
      </c>
      <c r="Z1003" s="47"/>
      <c r="AA1003" s="48"/>
      <c r="AB1003" s="48"/>
      <c r="AC1003" s="46" t="s">
        <v>8</v>
      </c>
      <c r="AD1003" s="47"/>
      <c r="AE1003" s="48"/>
      <c r="AF1003" s="48"/>
      <c r="AG1003" s="49" t="s">
        <v>8</v>
      </c>
      <c r="AH1003" s="450">
        <f>IF(V1003="賃金で算定",V1004+Z1004-AD1004,0)</f>
        <v>0</v>
      </c>
      <c r="AI1003" s="451"/>
      <c r="AJ1003" s="451"/>
      <c r="AK1003" s="452"/>
      <c r="AL1003" s="70"/>
      <c r="AM1003" s="71"/>
      <c r="AN1003" s="424"/>
      <c r="AO1003" s="425"/>
      <c r="AP1003" s="425"/>
      <c r="AQ1003" s="425"/>
      <c r="AR1003" s="42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x14ac:dyDescent="0.15">
      <c r="B1004" s="463"/>
      <c r="C1004" s="464"/>
      <c r="D1004" s="464"/>
      <c r="E1004" s="464"/>
      <c r="F1004" s="464"/>
      <c r="G1004" s="464"/>
      <c r="H1004" s="464"/>
      <c r="I1004" s="465"/>
      <c r="J1004" s="463"/>
      <c r="K1004" s="464"/>
      <c r="L1004" s="464"/>
      <c r="M1004" s="464"/>
      <c r="N1004" s="467"/>
      <c r="O1004" s="396"/>
      <c r="P1004" s="392" t="s">
        <v>0</v>
      </c>
      <c r="Q1004" s="394"/>
      <c r="R1004" s="37" t="s">
        <v>1</v>
      </c>
      <c r="S1004" s="202"/>
      <c r="T1004" s="470" t="s">
        <v>61</v>
      </c>
      <c r="U1004" s="471"/>
      <c r="V1004" s="493"/>
      <c r="W1004" s="494"/>
      <c r="X1004" s="494"/>
      <c r="Y1004" s="495"/>
      <c r="Z1004" s="521"/>
      <c r="AA1004" s="522"/>
      <c r="AB1004" s="522"/>
      <c r="AC1004" s="522"/>
      <c r="AD1004" s="493">
        <v>0</v>
      </c>
      <c r="AE1004" s="494"/>
      <c r="AF1004" s="494"/>
      <c r="AG1004" s="495"/>
      <c r="AH1004" s="453">
        <f>IF(V1003="賃金で算定",0,V1004+Z1004-AD1004)</f>
        <v>0</v>
      </c>
      <c r="AI1004" s="453"/>
      <c r="AJ1004" s="453"/>
      <c r="AK1004" s="454"/>
      <c r="AL1004" s="456">
        <f>IF(V1003="賃金で算定","賃金で算定",IF(OR(V1004=0,$F1021="",AV1003=""),0,IF(AW1003="昔",VLOOKUP($F1021,労務比率,AX1003,FALSE),IF(AW1003="上",VLOOKUP($F1021,労務比率,AX1003,FALSE),IF(AW1003="中",VLOOKUP($F1021,労務比率,AX1003,FALSE),VLOOKUP($F1021,労務比率,AX1003,FALSE))))))</f>
        <v>0</v>
      </c>
      <c r="AM1004" s="457"/>
      <c r="AN1004" s="422">
        <f>IF(V1003="賃金で算定",0,INT(AH1004*AL1004/100))</f>
        <v>0</v>
      </c>
      <c r="AO1004" s="423"/>
      <c r="AP1004" s="423"/>
      <c r="AQ1004" s="423"/>
      <c r="AR1004" s="423"/>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x14ac:dyDescent="0.15">
      <c r="B1005" s="460"/>
      <c r="C1005" s="461"/>
      <c r="D1005" s="461"/>
      <c r="E1005" s="461"/>
      <c r="F1005" s="461"/>
      <c r="G1005" s="461"/>
      <c r="H1005" s="461"/>
      <c r="I1005" s="462"/>
      <c r="J1005" s="460"/>
      <c r="K1005" s="461"/>
      <c r="L1005" s="461"/>
      <c r="M1005" s="461"/>
      <c r="N1005" s="466"/>
      <c r="O1005" s="395"/>
      <c r="P1005" s="398" t="s">
        <v>48</v>
      </c>
      <c r="Q1005" s="393"/>
      <c r="R1005" s="386" t="s">
        <v>49</v>
      </c>
      <c r="S1005" s="199"/>
      <c r="T1005" s="468" t="s">
        <v>50</v>
      </c>
      <c r="U1005" s="469"/>
      <c r="V1005" s="473"/>
      <c r="W1005" s="474"/>
      <c r="X1005" s="474"/>
      <c r="Y1005" s="79"/>
      <c r="Z1005" s="43"/>
      <c r="AA1005" s="44"/>
      <c r="AB1005" s="44"/>
      <c r="AC1005" s="45"/>
      <c r="AD1005" s="43"/>
      <c r="AE1005" s="44"/>
      <c r="AF1005" s="44"/>
      <c r="AG1005" s="50"/>
      <c r="AH1005" s="450">
        <f>IF(V1005="賃金で算定",V1006+Z1006-AD1006,0)</f>
        <v>0</v>
      </c>
      <c r="AI1005" s="451"/>
      <c r="AJ1005" s="451"/>
      <c r="AK1005" s="452"/>
      <c r="AL1005" s="70"/>
      <c r="AM1005" s="71"/>
      <c r="AN1005" s="424"/>
      <c r="AO1005" s="425"/>
      <c r="AP1005" s="425"/>
      <c r="AQ1005" s="425"/>
      <c r="AR1005" s="42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x14ac:dyDescent="0.15">
      <c r="B1006" s="463"/>
      <c r="C1006" s="464"/>
      <c r="D1006" s="464"/>
      <c r="E1006" s="464"/>
      <c r="F1006" s="464"/>
      <c r="G1006" s="464"/>
      <c r="H1006" s="464"/>
      <c r="I1006" s="465"/>
      <c r="J1006" s="463"/>
      <c r="K1006" s="464"/>
      <c r="L1006" s="464"/>
      <c r="M1006" s="464"/>
      <c r="N1006" s="467"/>
      <c r="O1006" s="396"/>
      <c r="P1006" s="399" t="s">
        <v>48</v>
      </c>
      <c r="Q1006" s="394"/>
      <c r="R1006" s="387" t="s">
        <v>49</v>
      </c>
      <c r="S1006" s="202"/>
      <c r="T1006" s="470" t="s">
        <v>51</v>
      </c>
      <c r="U1006" s="471"/>
      <c r="V1006" s="493"/>
      <c r="W1006" s="494"/>
      <c r="X1006" s="494"/>
      <c r="Y1006" s="495"/>
      <c r="Z1006" s="521"/>
      <c r="AA1006" s="522"/>
      <c r="AB1006" s="522"/>
      <c r="AC1006" s="522"/>
      <c r="AD1006" s="493">
        <v>0</v>
      </c>
      <c r="AE1006" s="494"/>
      <c r="AF1006" s="494"/>
      <c r="AG1006" s="495"/>
      <c r="AH1006" s="453">
        <f>IF(V1005="賃金で算定",0,V1006+Z1006-AD1006)</f>
        <v>0</v>
      </c>
      <c r="AI1006" s="453"/>
      <c r="AJ1006" s="453"/>
      <c r="AK1006" s="454"/>
      <c r="AL1006" s="456">
        <f>IF(V1005="賃金で算定","賃金で算定",IF(OR(V1006=0,$F1021="",AV1005=""),0,IF(AW1005="昔",VLOOKUP($F1021,労務比率,AX1005,FALSE),IF(AW1005="上",VLOOKUP($F1021,労務比率,AX1005,FALSE),IF(AW1005="中",VLOOKUP($F1021,労務比率,AX1005,FALSE),VLOOKUP($F1021,労務比率,AX1005,FALSE))))))</f>
        <v>0</v>
      </c>
      <c r="AM1006" s="457"/>
      <c r="AN1006" s="422">
        <f>IF(V1005="賃金で算定",0,INT(AH1006*AL1006/100))</f>
        <v>0</v>
      </c>
      <c r="AO1006" s="423"/>
      <c r="AP1006" s="423"/>
      <c r="AQ1006" s="423"/>
      <c r="AR1006" s="423"/>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x14ac:dyDescent="0.15">
      <c r="B1007" s="460"/>
      <c r="C1007" s="461"/>
      <c r="D1007" s="461"/>
      <c r="E1007" s="461"/>
      <c r="F1007" s="461"/>
      <c r="G1007" s="461"/>
      <c r="H1007" s="461"/>
      <c r="I1007" s="462"/>
      <c r="J1007" s="460"/>
      <c r="K1007" s="461"/>
      <c r="L1007" s="461"/>
      <c r="M1007" s="461"/>
      <c r="N1007" s="466"/>
      <c r="O1007" s="395"/>
      <c r="P1007" s="398" t="s">
        <v>48</v>
      </c>
      <c r="Q1007" s="393"/>
      <c r="R1007" s="386" t="s">
        <v>49</v>
      </c>
      <c r="S1007" s="199"/>
      <c r="T1007" s="468" t="s">
        <v>50</v>
      </c>
      <c r="U1007" s="469"/>
      <c r="V1007" s="473"/>
      <c r="W1007" s="474"/>
      <c r="X1007" s="474"/>
      <c r="Y1007" s="79"/>
      <c r="Z1007" s="43"/>
      <c r="AA1007" s="44"/>
      <c r="AB1007" s="44"/>
      <c r="AC1007" s="45"/>
      <c r="AD1007" s="43"/>
      <c r="AE1007" s="44"/>
      <c r="AF1007" s="44"/>
      <c r="AG1007" s="50"/>
      <c r="AH1007" s="450">
        <f>IF(V1007="賃金で算定",V1008+Z1008-AD1008,0)</f>
        <v>0</v>
      </c>
      <c r="AI1007" s="451"/>
      <c r="AJ1007" s="451"/>
      <c r="AK1007" s="452"/>
      <c r="AL1007" s="70"/>
      <c r="AM1007" s="71"/>
      <c r="AN1007" s="424"/>
      <c r="AO1007" s="425"/>
      <c r="AP1007" s="425"/>
      <c r="AQ1007" s="425"/>
      <c r="AR1007" s="42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x14ac:dyDescent="0.15">
      <c r="B1008" s="463"/>
      <c r="C1008" s="464"/>
      <c r="D1008" s="464"/>
      <c r="E1008" s="464"/>
      <c r="F1008" s="464"/>
      <c r="G1008" s="464"/>
      <c r="H1008" s="464"/>
      <c r="I1008" s="465"/>
      <c r="J1008" s="463"/>
      <c r="K1008" s="464"/>
      <c r="L1008" s="464"/>
      <c r="M1008" s="464"/>
      <c r="N1008" s="467"/>
      <c r="O1008" s="396"/>
      <c r="P1008" s="399" t="s">
        <v>48</v>
      </c>
      <c r="Q1008" s="394"/>
      <c r="R1008" s="387" t="s">
        <v>49</v>
      </c>
      <c r="S1008" s="202"/>
      <c r="T1008" s="470" t="s">
        <v>51</v>
      </c>
      <c r="U1008" s="471"/>
      <c r="V1008" s="493"/>
      <c r="W1008" s="494"/>
      <c r="X1008" s="494"/>
      <c r="Y1008" s="495"/>
      <c r="Z1008" s="493"/>
      <c r="AA1008" s="494"/>
      <c r="AB1008" s="494"/>
      <c r="AC1008" s="494"/>
      <c r="AD1008" s="493">
        <v>0</v>
      </c>
      <c r="AE1008" s="494"/>
      <c r="AF1008" s="494"/>
      <c r="AG1008" s="495"/>
      <c r="AH1008" s="453">
        <f>IF(V1007="賃金で算定",0,V1008+Z1008-AD1008)</f>
        <v>0</v>
      </c>
      <c r="AI1008" s="453"/>
      <c r="AJ1008" s="453"/>
      <c r="AK1008" s="454"/>
      <c r="AL1008" s="456">
        <f>IF(V1007="賃金で算定","賃金で算定",IF(OR(V1008=0,$F1021="",AV1007=""),0,IF(AW1007="昔",VLOOKUP($F1021,労務比率,AX1007,FALSE),IF(AW1007="上",VLOOKUP($F1021,労務比率,AX1007,FALSE),IF(AW1007="中",VLOOKUP($F1021,労務比率,AX1007,FALSE),VLOOKUP($F1021,労務比率,AX1007,FALSE))))))</f>
        <v>0</v>
      </c>
      <c r="AM1008" s="457"/>
      <c r="AN1008" s="422">
        <f>IF(V1007="賃金で算定",0,INT(AH1008*AL1008/100))</f>
        <v>0</v>
      </c>
      <c r="AO1008" s="423"/>
      <c r="AP1008" s="423"/>
      <c r="AQ1008" s="423"/>
      <c r="AR1008" s="423"/>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x14ac:dyDescent="0.15">
      <c r="B1009" s="460"/>
      <c r="C1009" s="461"/>
      <c r="D1009" s="461"/>
      <c r="E1009" s="461"/>
      <c r="F1009" s="461"/>
      <c r="G1009" s="461"/>
      <c r="H1009" s="461"/>
      <c r="I1009" s="462"/>
      <c r="J1009" s="460"/>
      <c r="K1009" s="461"/>
      <c r="L1009" s="461"/>
      <c r="M1009" s="461"/>
      <c r="N1009" s="466"/>
      <c r="O1009" s="395"/>
      <c r="P1009" s="398" t="s">
        <v>48</v>
      </c>
      <c r="Q1009" s="393"/>
      <c r="R1009" s="386" t="s">
        <v>49</v>
      </c>
      <c r="S1009" s="199"/>
      <c r="T1009" s="468" t="s">
        <v>50</v>
      </c>
      <c r="U1009" s="469"/>
      <c r="V1009" s="473"/>
      <c r="W1009" s="474"/>
      <c r="X1009" s="474"/>
      <c r="Y1009" s="80"/>
      <c r="Z1009" s="39"/>
      <c r="AA1009" s="40"/>
      <c r="AB1009" s="40"/>
      <c r="AC1009" s="51"/>
      <c r="AD1009" s="39"/>
      <c r="AE1009" s="40"/>
      <c r="AF1009" s="40"/>
      <c r="AG1009" s="52"/>
      <c r="AH1009" s="450">
        <f>IF(V1009="賃金で算定",V1010+Z1010-AD1010,0)</f>
        <v>0</v>
      </c>
      <c r="AI1009" s="451"/>
      <c r="AJ1009" s="451"/>
      <c r="AK1009" s="452"/>
      <c r="AL1009" s="70"/>
      <c r="AM1009" s="71"/>
      <c r="AN1009" s="424"/>
      <c r="AO1009" s="425"/>
      <c r="AP1009" s="425"/>
      <c r="AQ1009" s="425"/>
      <c r="AR1009" s="42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x14ac:dyDescent="0.15">
      <c r="B1010" s="463"/>
      <c r="C1010" s="464"/>
      <c r="D1010" s="464"/>
      <c r="E1010" s="464"/>
      <c r="F1010" s="464"/>
      <c r="G1010" s="464"/>
      <c r="H1010" s="464"/>
      <c r="I1010" s="465"/>
      <c r="J1010" s="463"/>
      <c r="K1010" s="464"/>
      <c r="L1010" s="464"/>
      <c r="M1010" s="464"/>
      <c r="N1010" s="467"/>
      <c r="O1010" s="396"/>
      <c r="P1010" s="399" t="s">
        <v>48</v>
      </c>
      <c r="Q1010" s="394"/>
      <c r="R1010" s="387" t="s">
        <v>49</v>
      </c>
      <c r="S1010" s="202"/>
      <c r="T1010" s="470" t="s">
        <v>51</v>
      </c>
      <c r="U1010" s="471"/>
      <c r="V1010" s="493"/>
      <c r="W1010" s="494"/>
      <c r="X1010" s="494"/>
      <c r="Y1010" s="495"/>
      <c r="Z1010" s="521"/>
      <c r="AA1010" s="522"/>
      <c r="AB1010" s="522"/>
      <c r="AC1010" s="522"/>
      <c r="AD1010" s="493">
        <v>0</v>
      </c>
      <c r="AE1010" s="494"/>
      <c r="AF1010" s="494"/>
      <c r="AG1010" s="495"/>
      <c r="AH1010" s="453">
        <f>IF(V1009="賃金で算定",0,V1010+Z1010-AD1010)</f>
        <v>0</v>
      </c>
      <c r="AI1010" s="453"/>
      <c r="AJ1010" s="453"/>
      <c r="AK1010" s="454"/>
      <c r="AL1010" s="456">
        <f>IF(V1009="賃金で算定","賃金で算定",IF(OR(V1010=0,$F1021="",AV1009=""),0,IF(AW1009="昔",VLOOKUP($F1021,労務比率,AX1009,FALSE),IF(AW1009="上",VLOOKUP($F1021,労務比率,AX1009,FALSE),IF(AW1009="中",VLOOKUP($F1021,労務比率,AX1009,FALSE),VLOOKUP($F1021,労務比率,AX1009,FALSE))))))</f>
        <v>0</v>
      </c>
      <c r="AM1010" s="457"/>
      <c r="AN1010" s="422">
        <f>IF(V1009="賃金で算定",0,INT(AH1010*AL1010/100))</f>
        <v>0</v>
      </c>
      <c r="AO1010" s="423"/>
      <c r="AP1010" s="423"/>
      <c r="AQ1010" s="423"/>
      <c r="AR1010" s="423"/>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x14ac:dyDescent="0.15">
      <c r="B1011" s="460"/>
      <c r="C1011" s="461"/>
      <c r="D1011" s="461"/>
      <c r="E1011" s="461"/>
      <c r="F1011" s="461"/>
      <c r="G1011" s="461"/>
      <c r="H1011" s="461"/>
      <c r="I1011" s="462"/>
      <c r="J1011" s="460"/>
      <c r="K1011" s="461"/>
      <c r="L1011" s="461"/>
      <c r="M1011" s="461"/>
      <c r="N1011" s="466"/>
      <c r="O1011" s="395"/>
      <c r="P1011" s="398" t="s">
        <v>48</v>
      </c>
      <c r="Q1011" s="393"/>
      <c r="R1011" s="386" t="s">
        <v>49</v>
      </c>
      <c r="S1011" s="199"/>
      <c r="T1011" s="468" t="s">
        <v>50</v>
      </c>
      <c r="U1011" s="469"/>
      <c r="V1011" s="473"/>
      <c r="W1011" s="474"/>
      <c r="X1011" s="474"/>
      <c r="Y1011" s="79"/>
      <c r="Z1011" s="43"/>
      <c r="AA1011" s="44"/>
      <c r="AB1011" s="44"/>
      <c r="AC1011" s="45"/>
      <c r="AD1011" s="43"/>
      <c r="AE1011" s="44"/>
      <c r="AF1011" s="44"/>
      <c r="AG1011" s="50"/>
      <c r="AH1011" s="450">
        <f>IF(V1011="賃金で算定",V1012+Z1012-AD1012,0)</f>
        <v>0</v>
      </c>
      <c r="AI1011" s="451"/>
      <c r="AJ1011" s="451"/>
      <c r="AK1011" s="452"/>
      <c r="AL1011" s="70"/>
      <c r="AM1011" s="71"/>
      <c r="AN1011" s="424"/>
      <c r="AO1011" s="425"/>
      <c r="AP1011" s="425"/>
      <c r="AQ1011" s="425"/>
      <c r="AR1011" s="42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x14ac:dyDescent="0.15">
      <c r="B1012" s="463"/>
      <c r="C1012" s="464"/>
      <c r="D1012" s="464"/>
      <c r="E1012" s="464"/>
      <c r="F1012" s="464"/>
      <c r="G1012" s="464"/>
      <c r="H1012" s="464"/>
      <c r="I1012" s="465"/>
      <c r="J1012" s="463"/>
      <c r="K1012" s="464"/>
      <c r="L1012" s="464"/>
      <c r="M1012" s="464"/>
      <c r="N1012" s="467"/>
      <c r="O1012" s="396"/>
      <c r="P1012" s="399" t="s">
        <v>48</v>
      </c>
      <c r="Q1012" s="394"/>
      <c r="R1012" s="387" t="s">
        <v>49</v>
      </c>
      <c r="S1012" s="202"/>
      <c r="T1012" s="470" t="s">
        <v>51</v>
      </c>
      <c r="U1012" s="471"/>
      <c r="V1012" s="493"/>
      <c r="W1012" s="494"/>
      <c r="X1012" s="494"/>
      <c r="Y1012" s="495"/>
      <c r="Z1012" s="493"/>
      <c r="AA1012" s="494"/>
      <c r="AB1012" s="494"/>
      <c r="AC1012" s="494"/>
      <c r="AD1012" s="493">
        <v>0</v>
      </c>
      <c r="AE1012" s="494"/>
      <c r="AF1012" s="494"/>
      <c r="AG1012" s="495"/>
      <c r="AH1012" s="453">
        <f>IF(V1011="賃金で算定",0,V1012+Z1012-AD1012)</f>
        <v>0</v>
      </c>
      <c r="AI1012" s="453"/>
      <c r="AJ1012" s="453"/>
      <c r="AK1012" s="454"/>
      <c r="AL1012" s="456">
        <f>IF(V1011="賃金で算定","賃金で算定",IF(OR(V1012=0,$F1021="",AV1011=""),0,IF(AW1011="昔",VLOOKUP($F1021,労務比率,AX1011,FALSE),IF(AW1011="上",VLOOKUP($F1021,労務比率,AX1011,FALSE),IF(AW1011="中",VLOOKUP($F1021,労務比率,AX1011,FALSE),VLOOKUP($F1021,労務比率,AX1011,FALSE))))))</f>
        <v>0</v>
      </c>
      <c r="AM1012" s="457"/>
      <c r="AN1012" s="422">
        <f>IF(V1011="賃金で算定",0,INT(AH1012*AL1012/100))</f>
        <v>0</v>
      </c>
      <c r="AO1012" s="423"/>
      <c r="AP1012" s="423"/>
      <c r="AQ1012" s="423"/>
      <c r="AR1012" s="423"/>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x14ac:dyDescent="0.15">
      <c r="B1013" s="460"/>
      <c r="C1013" s="461"/>
      <c r="D1013" s="461"/>
      <c r="E1013" s="461"/>
      <c r="F1013" s="461"/>
      <c r="G1013" s="461"/>
      <c r="H1013" s="461"/>
      <c r="I1013" s="462"/>
      <c r="J1013" s="460"/>
      <c r="K1013" s="461"/>
      <c r="L1013" s="461"/>
      <c r="M1013" s="461"/>
      <c r="N1013" s="466"/>
      <c r="O1013" s="395"/>
      <c r="P1013" s="398" t="s">
        <v>48</v>
      </c>
      <c r="Q1013" s="393"/>
      <c r="R1013" s="386" t="s">
        <v>49</v>
      </c>
      <c r="S1013" s="199"/>
      <c r="T1013" s="468" t="s">
        <v>50</v>
      </c>
      <c r="U1013" s="469"/>
      <c r="V1013" s="473"/>
      <c r="W1013" s="474"/>
      <c r="X1013" s="474"/>
      <c r="Y1013" s="79"/>
      <c r="Z1013" s="43"/>
      <c r="AA1013" s="44"/>
      <c r="AB1013" s="44"/>
      <c r="AC1013" s="45"/>
      <c r="AD1013" s="43"/>
      <c r="AE1013" s="44"/>
      <c r="AF1013" s="44"/>
      <c r="AG1013" s="50"/>
      <c r="AH1013" s="450">
        <f>IF(V1013="賃金で算定",V1014+Z1014-AD1014,0)</f>
        <v>0</v>
      </c>
      <c r="AI1013" s="451"/>
      <c r="AJ1013" s="451"/>
      <c r="AK1013" s="452"/>
      <c r="AL1013" s="70"/>
      <c r="AM1013" s="71"/>
      <c r="AN1013" s="424"/>
      <c r="AO1013" s="425"/>
      <c r="AP1013" s="425"/>
      <c r="AQ1013" s="425"/>
      <c r="AR1013" s="42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x14ac:dyDescent="0.15">
      <c r="B1014" s="463"/>
      <c r="C1014" s="464"/>
      <c r="D1014" s="464"/>
      <c r="E1014" s="464"/>
      <c r="F1014" s="464"/>
      <c r="G1014" s="464"/>
      <c r="H1014" s="464"/>
      <c r="I1014" s="465"/>
      <c r="J1014" s="463"/>
      <c r="K1014" s="464"/>
      <c r="L1014" s="464"/>
      <c r="M1014" s="464"/>
      <c r="N1014" s="467"/>
      <c r="O1014" s="396"/>
      <c r="P1014" s="399" t="s">
        <v>48</v>
      </c>
      <c r="Q1014" s="394"/>
      <c r="R1014" s="387" t="s">
        <v>49</v>
      </c>
      <c r="S1014" s="202"/>
      <c r="T1014" s="470" t="s">
        <v>51</v>
      </c>
      <c r="U1014" s="471"/>
      <c r="V1014" s="493"/>
      <c r="W1014" s="494"/>
      <c r="X1014" s="494"/>
      <c r="Y1014" s="495"/>
      <c r="Z1014" s="493"/>
      <c r="AA1014" s="494"/>
      <c r="AB1014" s="494"/>
      <c r="AC1014" s="494"/>
      <c r="AD1014" s="493">
        <v>0</v>
      </c>
      <c r="AE1014" s="494"/>
      <c r="AF1014" s="494"/>
      <c r="AG1014" s="495"/>
      <c r="AH1014" s="453">
        <f>IF(V1013="賃金で算定",0,V1014+Z1014-AD1014)</f>
        <v>0</v>
      </c>
      <c r="AI1014" s="453"/>
      <c r="AJ1014" s="453"/>
      <c r="AK1014" s="454"/>
      <c r="AL1014" s="456">
        <f>IF(V1013="賃金で算定","賃金で算定",IF(OR(V1014=0,$F1021="",AV1013=""),0,IF(AW1013="昔",VLOOKUP($F1021,労務比率,AX1013,FALSE),IF(AW1013="上",VLOOKUP($F1021,労務比率,AX1013,FALSE),IF(AW1013="中",VLOOKUP($F1021,労務比率,AX1013,FALSE),VLOOKUP($F1021,労務比率,AX1013,FALSE))))))</f>
        <v>0</v>
      </c>
      <c r="AM1014" s="457"/>
      <c r="AN1014" s="422">
        <f>IF(V1013="賃金で算定",0,INT(AH1014*AL1014/100))</f>
        <v>0</v>
      </c>
      <c r="AO1014" s="423"/>
      <c r="AP1014" s="423"/>
      <c r="AQ1014" s="423"/>
      <c r="AR1014" s="423"/>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x14ac:dyDescent="0.15">
      <c r="B1015" s="460"/>
      <c r="C1015" s="461"/>
      <c r="D1015" s="461"/>
      <c r="E1015" s="461"/>
      <c r="F1015" s="461"/>
      <c r="G1015" s="461"/>
      <c r="H1015" s="461"/>
      <c r="I1015" s="462"/>
      <c r="J1015" s="460"/>
      <c r="K1015" s="461"/>
      <c r="L1015" s="461"/>
      <c r="M1015" s="461"/>
      <c r="N1015" s="466"/>
      <c r="O1015" s="395"/>
      <c r="P1015" s="398" t="s">
        <v>48</v>
      </c>
      <c r="Q1015" s="393"/>
      <c r="R1015" s="386" t="s">
        <v>49</v>
      </c>
      <c r="S1015" s="199"/>
      <c r="T1015" s="468" t="s">
        <v>50</v>
      </c>
      <c r="U1015" s="469"/>
      <c r="V1015" s="473"/>
      <c r="W1015" s="474"/>
      <c r="X1015" s="474"/>
      <c r="Y1015" s="79"/>
      <c r="Z1015" s="43"/>
      <c r="AA1015" s="44"/>
      <c r="AB1015" s="44"/>
      <c r="AC1015" s="45"/>
      <c r="AD1015" s="43"/>
      <c r="AE1015" s="44"/>
      <c r="AF1015" s="44"/>
      <c r="AG1015" s="50"/>
      <c r="AH1015" s="450">
        <f>IF(V1015="賃金で算定",V1016+Z1016-AD1016,0)</f>
        <v>0</v>
      </c>
      <c r="AI1015" s="451"/>
      <c r="AJ1015" s="451"/>
      <c r="AK1015" s="452"/>
      <c r="AL1015" s="70"/>
      <c r="AM1015" s="71"/>
      <c r="AN1015" s="424"/>
      <c r="AO1015" s="425"/>
      <c r="AP1015" s="425"/>
      <c r="AQ1015" s="425"/>
      <c r="AR1015" s="42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x14ac:dyDescent="0.15">
      <c r="B1016" s="463"/>
      <c r="C1016" s="464"/>
      <c r="D1016" s="464"/>
      <c r="E1016" s="464"/>
      <c r="F1016" s="464"/>
      <c r="G1016" s="464"/>
      <c r="H1016" s="464"/>
      <c r="I1016" s="465"/>
      <c r="J1016" s="463"/>
      <c r="K1016" s="464"/>
      <c r="L1016" s="464"/>
      <c r="M1016" s="464"/>
      <c r="N1016" s="467"/>
      <c r="O1016" s="396"/>
      <c r="P1016" s="399" t="s">
        <v>48</v>
      </c>
      <c r="Q1016" s="394"/>
      <c r="R1016" s="387" t="s">
        <v>49</v>
      </c>
      <c r="S1016" s="202"/>
      <c r="T1016" s="470" t="s">
        <v>51</v>
      </c>
      <c r="U1016" s="471"/>
      <c r="V1016" s="493"/>
      <c r="W1016" s="494"/>
      <c r="X1016" s="494"/>
      <c r="Y1016" s="495"/>
      <c r="Z1016" s="493"/>
      <c r="AA1016" s="494"/>
      <c r="AB1016" s="494"/>
      <c r="AC1016" s="494"/>
      <c r="AD1016" s="493">
        <v>0</v>
      </c>
      <c r="AE1016" s="494"/>
      <c r="AF1016" s="494"/>
      <c r="AG1016" s="495"/>
      <c r="AH1016" s="453">
        <f>IF(V1015="賃金で算定",0,V1016+Z1016-AD1016)</f>
        <v>0</v>
      </c>
      <c r="AI1016" s="453"/>
      <c r="AJ1016" s="453"/>
      <c r="AK1016" s="454"/>
      <c r="AL1016" s="456">
        <f>IF(V1015="賃金で算定","賃金で算定",IF(OR(V1016=0,$F1021="",AV1015=""),0,IF(AW1015="昔",VLOOKUP($F1021,労務比率,AX1015,FALSE),IF(AW1015="上",VLOOKUP($F1021,労務比率,AX1015,FALSE),IF(AW1015="中",VLOOKUP($F1021,労務比率,AX1015,FALSE),VLOOKUP($F1021,労務比率,AX1015,FALSE))))))</f>
        <v>0</v>
      </c>
      <c r="AM1016" s="457"/>
      <c r="AN1016" s="422">
        <f>IF(V1015="賃金で算定",0,INT(AH1016*AL1016/100))</f>
        <v>0</v>
      </c>
      <c r="AO1016" s="423"/>
      <c r="AP1016" s="423"/>
      <c r="AQ1016" s="423"/>
      <c r="AR1016" s="423"/>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x14ac:dyDescent="0.15">
      <c r="B1017" s="460"/>
      <c r="C1017" s="461"/>
      <c r="D1017" s="461"/>
      <c r="E1017" s="461"/>
      <c r="F1017" s="461"/>
      <c r="G1017" s="461"/>
      <c r="H1017" s="461"/>
      <c r="I1017" s="462"/>
      <c r="J1017" s="460"/>
      <c r="K1017" s="461"/>
      <c r="L1017" s="461"/>
      <c r="M1017" s="461"/>
      <c r="N1017" s="466"/>
      <c r="O1017" s="395"/>
      <c r="P1017" s="398" t="s">
        <v>48</v>
      </c>
      <c r="Q1017" s="393"/>
      <c r="R1017" s="386" t="s">
        <v>49</v>
      </c>
      <c r="S1017" s="199"/>
      <c r="T1017" s="468" t="s">
        <v>50</v>
      </c>
      <c r="U1017" s="469"/>
      <c r="V1017" s="473"/>
      <c r="W1017" s="474"/>
      <c r="X1017" s="474"/>
      <c r="Y1017" s="79"/>
      <c r="Z1017" s="43"/>
      <c r="AA1017" s="44"/>
      <c r="AB1017" s="44"/>
      <c r="AC1017" s="45"/>
      <c r="AD1017" s="43"/>
      <c r="AE1017" s="44"/>
      <c r="AF1017" s="44"/>
      <c r="AG1017" s="50"/>
      <c r="AH1017" s="450">
        <f>IF(V1017="賃金で算定",V1018+Z1018-AD1018,0)</f>
        <v>0</v>
      </c>
      <c r="AI1017" s="451"/>
      <c r="AJ1017" s="451"/>
      <c r="AK1017" s="452"/>
      <c r="AL1017" s="70"/>
      <c r="AM1017" s="71"/>
      <c r="AN1017" s="424"/>
      <c r="AO1017" s="425"/>
      <c r="AP1017" s="425"/>
      <c r="AQ1017" s="425"/>
      <c r="AR1017" s="42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x14ac:dyDescent="0.15">
      <c r="B1018" s="463"/>
      <c r="C1018" s="464"/>
      <c r="D1018" s="464"/>
      <c r="E1018" s="464"/>
      <c r="F1018" s="464"/>
      <c r="G1018" s="464"/>
      <c r="H1018" s="464"/>
      <c r="I1018" s="465"/>
      <c r="J1018" s="463"/>
      <c r="K1018" s="464"/>
      <c r="L1018" s="464"/>
      <c r="M1018" s="464"/>
      <c r="N1018" s="467"/>
      <c r="O1018" s="396"/>
      <c r="P1018" s="399" t="s">
        <v>48</v>
      </c>
      <c r="Q1018" s="394"/>
      <c r="R1018" s="387" t="s">
        <v>49</v>
      </c>
      <c r="S1018" s="202"/>
      <c r="T1018" s="470" t="s">
        <v>51</v>
      </c>
      <c r="U1018" s="471"/>
      <c r="V1018" s="493"/>
      <c r="W1018" s="494"/>
      <c r="X1018" s="494"/>
      <c r="Y1018" s="495"/>
      <c r="Z1018" s="493"/>
      <c r="AA1018" s="494"/>
      <c r="AB1018" s="494"/>
      <c r="AC1018" s="494"/>
      <c r="AD1018" s="493">
        <v>0</v>
      </c>
      <c r="AE1018" s="494"/>
      <c r="AF1018" s="494"/>
      <c r="AG1018" s="495"/>
      <c r="AH1018" s="453">
        <f>IF(V1017="賃金で算定",0,V1018+Z1018-AD1018)</f>
        <v>0</v>
      </c>
      <c r="AI1018" s="453"/>
      <c r="AJ1018" s="453"/>
      <c r="AK1018" s="454"/>
      <c r="AL1018" s="456">
        <f>IF(V1017="賃金で算定","賃金で算定",IF(OR(V1018=0,$F1021="",AV1017=""),0,IF(AW1017="昔",VLOOKUP($F1021,労務比率,AX1017,FALSE),IF(AW1017="上",VLOOKUP($F1021,労務比率,AX1017,FALSE),IF(AW1017="中",VLOOKUP($F1021,労務比率,AX1017,FALSE),VLOOKUP($F1021,労務比率,AX1017,FALSE))))))</f>
        <v>0</v>
      </c>
      <c r="AM1018" s="457"/>
      <c r="AN1018" s="422">
        <f>IF(V1017="賃金で算定",0,INT(AH1018*AL1018/100))</f>
        <v>0</v>
      </c>
      <c r="AO1018" s="423"/>
      <c r="AP1018" s="423"/>
      <c r="AQ1018" s="423"/>
      <c r="AR1018" s="423"/>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x14ac:dyDescent="0.15">
      <c r="B1019" s="460"/>
      <c r="C1019" s="461"/>
      <c r="D1019" s="461"/>
      <c r="E1019" s="461"/>
      <c r="F1019" s="461"/>
      <c r="G1019" s="461"/>
      <c r="H1019" s="461"/>
      <c r="I1019" s="462"/>
      <c r="J1019" s="460"/>
      <c r="K1019" s="461"/>
      <c r="L1019" s="461"/>
      <c r="M1019" s="461"/>
      <c r="N1019" s="466"/>
      <c r="O1019" s="395"/>
      <c r="P1019" s="398" t="s">
        <v>48</v>
      </c>
      <c r="Q1019" s="393"/>
      <c r="R1019" s="386" t="s">
        <v>49</v>
      </c>
      <c r="S1019" s="199"/>
      <c r="T1019" s="468" t="s">
        <v>50</v>
      </c>
      <c r="U1019" s="469"/>
      <c r="V1019" s="473"/>
      <c r="W1019" s="474"/>
      <c r="X1019" s="474"/>
      <c r="Y1019" s="79"/>
      <c r="Z1019" s="43"/>
      <c r="AA1019" s="44"/>
      <c r="AB1019" s="44"/>
      <c r="AC1019" s="45"/>
      <c r="AD1019" s="43"/>
      <c r="AE1019" s="44"/>
      <c r="AF1019" s="44"/>
      <c r="AG1019" s="50"/>
      <c r="AH1019" s="450">
        <f>IF(V1019="賃金で算定",V1020+Z1020-AD1020,0)</f>
        <v>0</v>
      </c>
      <c r="AI1019" s="451"/>
      <c r="AJ1019" s="451"/>
      <c r="AK1019" s="452"/>
      <c r="AL1019" s="70"/>
      <c r="AM1019" s="71"/>
      <c r="AN1019" s="424"/>
      <c r="AO1019" s="425"/>
      <c r="AP1019" s="425"/>
      <c r="AQ1019" s="425"/>
      <c r="AR1019" s="42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x14ac:dyDescent="0.15">
      <c r="B1020" s="463"/>
      <c r="C1020" s="464"/>
      <c r="D1020" s="464"/>
      <c r="E1020" s="464"/>
      <c r="F1020" s="464"/>
      <c r="G1020" s="464"/>
      <c r="H1020" s="464"/>
      <c r="I1020" s="465"/>
      <c r="J1020" s="463"/>
      <c r="K1020" s="464"/>
      <c r="L1020" s="464"/>
      <c r="M1020" s="464"/>
      <c r="N1020" s="467"/>
      <c r="O1020" s="396"/>
      <c r="P1020" s="397" t="s">
        <v>48</v>
      </c>
      <c r="Q1020" s="394"/>
      <c r="R1020" s="387" t="s">
        <v>49</v>
      </c>
      <c r="S1020" s="202"/>
      <c r="T1020" s="470" t="s">
        <v>51</v>
      </c>
      <c r="U1020" s="471"/>
      <c r="V1020" s="493"/>
      <c r="W1020" s="494"/>
      <c r="X1020" s="494"/>
      <c r="Y1020" s="495"/>
      <c r="Z1020" s="493"/>
      <c r="AA1020" s="494"/>
      <c r="AB1020" s="494"/>
      <c r="AC1020" s="494"/>
      <c r="AD1020" s="493">
        <v>0</v>
      </c>
      <c r="AE1020" s="494"/>
      <c r="AF1020" s="494"/>
      <c r="AG1020" s="495"/>
      <c r="AH1020" s="422">
        <f>IF(V1019="賃金で算定",0,V1020+Z1020-AD1020)</f>
        <v>0</v>
      </c>
      <c r="AI1020" s="423"/>
      <c r="AJ1020" s="423"/>
      <c r="AK1020" s="472"/>
      <c r="AL1020" s="456">
        <f>IF(V1019="賃金で算定","賃金で算定",IF(OR(V1020=0,$F1021="",AV1019=""),0,IF(AW1019="昔",VLOOKUP($F1021,労務比率,AX1019,FALSE),IF(AW1019="上",VLOOKUP($F1021,労務比率,AX1019,FALSE),IF(AW1019="中",VLOOKUP($F1021,労務比率,AX1019,FALSE),VLOOKUP($F1021,労務比率,AX1019,FALSE))))))</f>
        <v>0</v>
      </c>
      <c r="AM1020" s="457"/>
      <c r="AN1020" s="422">
        <f>IF(V1019="賃金で算定",0,INT(AH1020*AL1020/100))</f>
        <v>0</v>
      </c>
      <c r="AO1020" s="423"/>
      <c r="AP1020" s="423"/>
      <c r="AQ1020" s="423"/>
      <c r="AR1020" s="423"/>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x14ac:dyDescent="0.15">
      <c r="B1021" s="475" t="s">
        <v>144</v>
      </c>
      <c r="C1021" s="476"/>
      <c r="D1021" s="476"/>
      <c r="E1021" s="477"/>
      <c r="F1021" s="484"/>
      <c r="G1021" s="485"/>
      <c r="H1021" s="485"/>
      <c r="I1021" s="485"/>
      <c r="J1021" s="485"/>
      <c r="K1021" s="485"/>
      <c r="L1021" s="485"/>
      <c r="M1021" s="485"/>
      <c r="N1021" s="486"/>
      <c r="O1021" s="475" t="s">
        <v>52</v>
      </c>
      <c r="P1021" s="476"/>
      <c r="Q1021" s="476"/>
      <c r="R1021" s="476"/>
      <c r="S1021" s="476"/>
      <c r="T1021" s="476"/>
      <c r="U1021" s="477"/>
      <c r="V1021" s="496">
        <f>AH1021</f>
        <v>0</v>
      </c>
      <c r="W1021" s="497"/>
      <c r="X1021" s="497"/>
      <c r="Y1021" s="498"/>
      <c r="Z1021" s="324"/>
      <c r="AA1021" s="325"/>
      <c r="AB1021" s="325"/>
      <c r="AC1021" s="45"/>
      <c r="AD1021" s="324"/>
      <c r="AE1021" s="325"/>
      <c r="AF1021" s="325"/>
      <c r="AG1021" s="45"/>
      <c r="AH1021" s="450">
        <f>AH1003+AH1005+AH1007+AH1009+AH1011+AH1013+AH1015+AH1017+AH1019</f>
        <v>0</v>
      </c>
      <c r="AI1021" s="451"/>
      <c r="AJ1021" s="451"/>
      <c r="AK1021" s="452"/>
      <c r="AL1021" s="72"/>
      <c r="AM1021" s="73"/>
      <c r="AN1021" s="450">
        <f>AN1003+AN1005+AN1007+AN1009+AN1011+AN1013+AN1015+AN1017+AN1019</f>
        <v>0</v>
      </c>
      <c r="AO1021" s="451"/>
      <c r="AP1021" s="451"/>
      <c r="AQ1021" s="451"/>
      <c r="AR1021" s="451"/>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x14ac:dyDescent="0.15">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3"/>
      <c r="X1022" s="453"/>
      <c r="Y1022" s="454"/>
      <c r="Z1022" s="561">
        <f>Z1004+Z1006+Z1008+Z1010+Z1012+Z1014+Z1016+Z1018+Z1020</f>
        <v>0</v>
      </c>
      <c r="AA1022" s="453"/>
      <c r="AB1022" s="453"/>
      <c r="AC1022" s="453"/>
      <c r="AD1022" s="561">
        <f>AD1004+AD1006+AD1008+AD1010+AD1012+AD1014+AD1016+AD1018+AD1020</f>
        <v>0</v>
      </c>
      <c r="AE1022" s="453"/>
      <c r="AF1022" s="453"/>
      <c r="AG1022" s="453"/>
      <c r="AH1022" s="561">
        <f>AY1022</f>
        <v>0</v>
      </c>
      <c r="AI1022" s="453"/>
      <c r="AJ1022" s="453"/>
      <c r="AK1022" s="453"/>
      <c r="AL1022" s="331"/>
      <c r="AM1022" s="332"/>
      <c r="AN1022" s="561">
        <f>BB1022</f>
        <v>0</v>
      </c>
      <c r="AO1022" s="453"/>
      <c r="AP1022" s="453"/>
      <c r="AQ1022" s="453"/>
      <c r="AR1022" s="453"/>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x14ac:dyDescent="0.15">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2"/>
      <c r="W1023" s="423"/>
      <c r="X1023" s="423"/>
      <c r="Y1023" s="472"/>
      <c r="Z1023" s="422"/>
      <c r="AA1023" s="423"/>
      <c r="AB1023" s="423"/>
      <c r="AC1023" s="423"/>
      <c r="AD1023" s="422"/>
      <c r="AE1023" s="423"/>
      <c r="AF1023" s="423"/>
      <c r="AG1023" s="423"/>
      <c r="AH1023" s="422">
        <f>AZ1023</f>
        <v>0</v>
      </c>
      <c r="AI1023" s="423"/>
      <c r="AJ1023" s="423"/>
      <c r="AK1023" s="472"/>
      <c r="AL1023" s="329"/>
      <c r="AM1023" s="330"/>
      <c r="AN1023" s="422">
        <f>BC1023</f>
        <v>0</v>
      </c>
      <c r="AO1023" s="423"/>
      <c r="AP1023" s="423"/>
      <c r="AQ1023" s="423"/>
      <c r="AR1023" s="423"/>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x14ac:dyDescent="0.15">
      <c r="AD1024" s="1" t="str">
        <f>IF(AND($F1021="",$V1021+$V1022&gt;0),"事業の種類を選択してください。","")</f>
        <v/>
      </c>
      <c r="AE1024" s="1"/>
      <c r="AF1024" s="1"/>
      <c r="AG1024" s="1"/>
      <c r="AH1024" s="1"/>
      <c r="AI1024" s="1"/>
      <c r="AJ1024" s="1"/>
      <c r="AK1024" s="1"/>
      <c r="AL1024" s="1"/>
      <c r="AM1024" s="1"/>
      <c r="AN1024" s="441">
        <f>IF(AN1021=0,0,AN1021+IF(AN1023=0,AN1022,AN1023))</f>
        <v>0</v>
      </c>
      <c r="AO1024" s="441"/>
      <c r="AP1024" s="441"/>
      <c r="AQ1024" s="441"/>
      <c r="AR1024" s="441"/>
      <c r="AS1024" s="60"/>
      <c r="AT1024" s="60"/>
      <c r="AU1024" s="60"/>
      <c r="AW1024" s="59"/>
      <c r="AX1024" s="288"/>
      <c r="AY1024" s="288"/>
      <c r="AZ1024" s="288"/>
      <c r="BA1024" s="288"/>
      <c r="BB1024" s="288"/>
      <c r="BC1024" s="288"/>
      <c r="BD1024" s="240"/>
      <c r="BE1024" s="240"/>
    </row>
    <row r="1025" spans="2:57" s="36" customFormat="1" ht="31.5" customHeight="1" x14ac:dyDescent="0.15">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x14ac:dyDescent="0.15">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x14ac:dyDescent="0.15">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x14ac:dyDescent="0.15">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x14ac:dyDescent="0.15">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x14ac:dyDescent="0.15">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x14ac:dyDescent="0.15">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x14ac:dyDescent="0.15">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x14ac:dyDescent="0.15">
      <c r="L1033" s="60"/>
      <c r="M1033" s="64"/>
      <c r="N1033" s="64"/>
      <c r="O1033" s="64"/>
      <c r="P1033" s="64"/>
      <c r="Q1033" s="64"/>
      <c r="R1033" s="64"/>
      <c r="S1033" s="64"/>
      <c r="T1033" s="65"/>
      <c r="U1033" s="65"/>
      <c r="V1033" s="65"/>
      <c r="W1033" s="65"/>
      <c r="X1033" s="65"/>
      <c r="Y1033" s="65"/>
      <c r="Z1033" s="65"/>
      <c r="AA1033" s="64"/>
      <c r="AB1033" s="64"/>
      <c r="AC1033" s="64"/>
      <c r="AL1033" s="63"/>
      <c r="AM1033" s="407" t="s">
        <v>335</v>
      </c>
      <c r="AN1033" s="408"/>
      <c r="AO1033" s="408"/>
      <c r="AP1033" s="409"/>
      <c r="AW1033" s="59"/>
      <c r="AX1033" s="288"/>
      <c r="AY1033" s="288"/>
      <c r="AZ1033" s="288"/>
      <c r="BA1033" s="288"/>
      <c r="BB1033" s="288"/>
      <c r="BC1033" s="288"/>
      <c r="BD1033" s="240"/>
      <c r="BE1033" s="240"/>
    </row>
    <row r="1034" spans="2:57" s="36" customFormat="1" ht="12.75" customHeight="1" x14ac:dyDescent="0.15">
      <c r="L1034" s="60"/>
      <c r="M1034" s="64"/>
      <c r="N1034" s="64"/>
      <c r="O1034" s="64"/>
      <c r="P1034" s="64"/>
      <c r="Q1034" s="64"/>
      <c r="R1034" s="64"/>
      <c r="S1034" s="64"/>
      <c r="T1034" s="65"/>
      <c r="U1034" s="65"/>
      <c r="V1034" s="65"/>
      <c r="W1034" s="65"/>
      <c r="X1034" s="65"/>
      <c r="Y1034" s="65"/>
      <c r="Z1034" s="65"/>
      <c r="AA1034" s="64"/>
      <c r="AB1034" s="64"/>
      <c r="AC1034" s="64"/>
      <c r="AL1034" s="63"/>
      <c r="AM1034" s="410"/>
      <c r="AN1034" s="411"/>
      <c r="AO1034" s="411"/>
      <c r="AP1034" s="412"/>
      <c r="AW1034" s="59"/>
      <c r="AX1034" s="288"/>
      <c r="AY1034" s="288"/>
      <c r="AZ1034" s="288"/>
      <c r="BA1034" s="288"/>
      <c r="BB1034" s="288"/>
      <c r="BC1034" s="288"/>
      <c r="BD1034" s="240"/>
      <c r="BE1034" s="240"/>
    </row>
    <row r="1035" spans="2:57" s="36" customFormat="1" ht="12.75" customHeight="1" x14ac:dyDescent="0.15">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x14ac:dyDescent="0.15">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x14ac:dyDescent="0.15">
      <c r="B1037" s="533" t="s">
        <v>2</v>
      </c>
      <c r="C1037" s="534"/>
      <c r="D1037" s="534"/>
      <c r="E1037" s="534"/>
      <c r="F1037" s="534"/>
      <c r="G1037" s="534"/>
      <c r="H1037" s="534"/>
      <c r="I1037" s="534"/>
      <c r="J1037" s="536" t="s">
        <v>10</v>
      </c>
      <c r="K1037" s="536"/>
      <c r="L1037" s="66" t="s">
        <v>3</v>
      </c>
      <c r="M1037" s="536" t="s">
        <v>11</v>
      </c>
      <c r="N1037" s="536"/>
      <c r="O1037" s="537" t="s">
        <v>12</v>
      </c>
      <c r="P1037" s="536"/>
      <c r="Q1037" s="536"/>
      <c r="R1037" s="536"/>
      <c r="S1037" s="536"/>
      <c r="T1037" s="536"/>
      <c r="U1037" s="536" t="s">
        <v>13</v>
      </c>
      <c r="V1037" s="536"/>
      <c r="W1037" s="536"/>
      <c r="X1037" s="60"/>
      <c r="Y1037" s="60"/>
      <c r="Z1037" s="60"/>
      <c r="AA1037" s="60"/>
      <c r="AB1037" s="60"/>
      <c r="AC1037" s="60"/>
      <c r="AD1037" s="37"/>
      <c r="AE1037" s="37"/>
      <c r="AF1037" s="37"/>
      <c r="AG1037" s="37"/>
      <c r="AH1037" s="37"/>
      <c r="AI1037" s="37"/>
      <c r="AJ1037" s="37"/>
      <c r="AK1037" s="60"/>
      <c r="AL1037" s="560">
        <f ca="1">$AL$9</f>
        <v>30</v>
      </c>
      <c r="AM1037" s="414"/>
      <c r="AN1037" s="670" t="s">
        <v>4</v>
      </c>
      <c r="AO1037" s="670"/>
      <c r="AP1037" s="414">
        <v>26</v>
      </c>
      <c r="AQ1037" s="414"/>
      <c r="AR1037" s="419" t="s">
        <v>5</v>
      </c>
      <c r="AS1037" s="543"/>
      <c r="AT1037" s="60"/>
      <c r="AU1037" s="60"/>
      <c r="AW1037" s="59"/>
      <c r="AX1037" s="288"/>
      <c r="AY1037" s="288"/>
      <c r="AZ1037" s="288"/>
      <c r="BA1037" s="288"/>
      <c r="BB1037" s="288"/>
      <c r="BC1037" s="288"/>
      <c r="BD1037" s="240"/>
      <c r="BE1037" s="240"/>
    </row>
    <row r="1038" spans="2:57" s="36" customFormat="1" ht="13.5" customHeight="1" x14ac:dyDescent="0.15">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60"/>
      <c r="Y1038" s="60"/>
      <c r="Z1038" s="60"/>
      <c r="AA1038" s="60"/>
      <c r="AB1038" s="60"/>
      <c r="AC1038" s="60"/>
      <c r="AD1038" s="37"/>
      <c r="AE1038" s="37"/>
      <c r="AF1038" s="37"/>
      <c r="AG1038" s="37"/>
      <c r="AH1038" s="37"/>
      <c r="AI1038" s="37"/>
      <c r="AJ1038" s="37"/>
      <c r="AK1038" s="60"/>
      <c r="AL1038" s="415"/>
      <c r="AM1038" s="416"/>
      <c r="AN1038" s="671"/>
      <c r="AO1038" s="671"/>
      <c r="AP1038" s="416"/>
      <c r="AQ1038" s="416"/>
      <c r="AR1038" s="420"/>
      <c r="AS1038" s="544"/>
      <c r="AT1038" s="60"/>
      <c r="AU1038" s="60"/>
      <c r="AW1038" s="59"/>
      <c r="AX1038" s="288"/>
      <c r="AY1038" s="288"/>
      <c r="AZ1038" s="288"/>
      <c r="BA1038" s="288"/>
      <c r="BB1038" s="288"/>
      <c r="BC1038" s="288"/>
      <c r="BD1038" s="240"/>
      <c r="BE1038" s="240"/>
    </row>
    <row r="1039" spans="2:57" s="36" customFormat="1" ht="9" customHeight="1" x14ac:dyDescent="0.15">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60"/>
      <c r="Y1039" s="60"/>
      <c r="Z1039" s="60"/>
      <c r="AA1039" s="60"/>
      <c r="AB1039" s="60"/>
      <c r="AC1039" s="60"/>
      <c r="AD1039" s="37"/>
      <c r="AE1039" s="37"/>
      <c r="AF1039" s="37"/>
      <c r="AG1039" s="37"/>
      <c r="AH1039" s="37"/>
      <c r="AI1039" s="37"/>
      <c r="AJ1039" s="37"/>
      <c r="AK1039" s="60"/>
      <c r="AL1039" s="417"/>
      <c r="AM1039" s="418"/>
      <c r="AN1039" s="672"/>
      <c r="AO1039" s="672"/>
      <c r="AP1039" s="418"/>
      <c r="AQ1039" s="418"/>
      <c r="AR1039" s="421"/>
      <c r="AS1039" s="545"/>
      <c r="AT1039" s="60"/>
      <c r="AU1039" s="60"/>
      <c r="AW1039" s="59"/>
      <c r="AX1039" s="288"/>
      <c r="AY1039" s="288"/>
      <c r="AZ1039" s="288"/>
      <c r="BA1039" s="288"/>
      <c r="BB1039" s="288"/>
      <c r="BC1039" s="288"/>
      <c r="BD1039" s="240"/>
      <c r="BE1039" s="240"/>
    </row>
    <row r="1040" spans="2:57" s="36" customFormat="1" ht="6" customHeight="1" x14ac:dyDescent="0.15">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x14ac:dyDescent="0.15">
      <c r="B1041" s="499" t="s">
        <v>54</v>
      </c>
      <c r="C1041" s="500"/>
      <c r="D1041" s="500"/>
      <c r="E1041" s="500"/>
      <c r="F1041" s="500"/>
      <c r="G1041" s="500"/>
      <c r="H1041" s="500"/>
      <c r="I1041" s="501"/>
      <c r="J1041" s="499" t="s">
        <v>6</v>
      </c>
      <c r="K1041" s="500"/>
      <c r="L1041" s="500"/>
      <c r="M1041" s="500"/>
      <c r="N1041" s="508"/>
      <c r="O1041" s="511" t="s">
        <v>55</v>
      </c>
      <c r="P1041" s="500"/>
      <c r="Q1041" s="500"/>
      <c r="R1041" s="500"/>
      <c r="S1041" s="500"/>
      <c r="T1041" s="500"/>
      <c r="U1041" s="501"/>
      <c r="V1041" s="67" t="s">
        <v>56</v>
      </c>
      <c r="W1041" s="68"/>
      <c r="X1041" s="68"/>
      <c r="Y1041" s="514" t="s">
        <v>57</v>
      </c>
      <c r="Z1041" s="514"/>
      <c r="AA1041" s="514"/>
      <c r="AB1041" s="514"/>
      <c r="AC1041" s="514"/>
      <c r="AD1041" s="514"/>
      <c r="AE1041" s="514"/>
      <c r="AF1041" s="514"/>
      <c r="AG1041" s="514"/>
      <c r="AH1041" s="514"/>
      <c r="AI1041" s="68"/>
      <c r="AJ1041" s="68"/>
      <c r="AK1041" s="69"/>
      <c r="AL1041" s="562" t="s">
        <v>285</v>
      </c>
      <c r="AM1041" s="562"/>
      <c r="AN1041" s="426" t="s">
        <v>34</v>
      </c>
      <c r="AO1041" s="426"/>
      <c r="AP1041" s="426"/>
      <c r="AQ1041" s="426"/>
      <c r="AR1041" s="426"/>
      <c r="AS1041" s="427"/>
      <c r="AT1041" s="60"/>
      <c r="AU1041" s="60"/>
      <c r="AW1041" s="59"/>
      <c r="AX1041" s="288"/>
      <c r="AY1041" s="288"/>
      <c r="AZ1041" s="288"/>
      <c r="BA1041" s="288"/>
      <c r="BB1041" s="288"/>
      <c r="BC1041" s="288"/>
      <c r="BD1041" s="240"/>
      <c r="BE1041" s="240"/>
    </row>
    <row r="1042" spans="2:65" s="36" customFormat="1" ht="13.5" customHeight="1" x14ac:dyDescent="0.15">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9"/>
      <c r="X1042" s="659"/>
      <c r="Y1042" s="660"/>
      <c r="Z1042" s="569" t="s">
        <v>16</v>
      </c>
      <c r="AA1042" s="570"/>
      <c r="AB1042" s="570"/>
      <c r="AC1042" s="571"/>
      <c r="AD1042" s="664" t="s">
        <v>17</v>
      </c>
      <c r="AE1042" s="665"/>
      <c r="AF1042" s="665"/>
      <c r="AG1042" s="666"/>
      <c r="AH1042" s="552" t="s">
        <v>145</v>
      </c>
      <c r="AI1042" s="553"/>
      <c r="AJ1042" s="553"/>
      <c r="AK1042" s="554"/>
      <c r="AL1042" s="558" t="s">
        <v>286</v>
      </c>
      <c r="AM1042" s="558"/>
      <c r="AN1042" s="428" t="s">
        <v>19</v>
      </c>
      <c r="AO1042" s="429"/>
      <c r="AP1042" s="429"/>
      <c r="AQ1042" s="429"/>
      <c r="AR1042" s="430"/>
      <c r="AS1042" s="431"/>
      <c r="AT1042" s="60"/>
      <c r="AU1042" s="60"/>
      <c r="AW1042" s="59"/>
      <c r="AX1042" s="288"/>
      <c r="AY1042" s="351" t="s">
        <v>312</v>
      </c>
      <c r="AZ1042" s="351" t="s">
        <v>312</v>
      </c>
      <c r="BA1042" s="351" t="s">
        <v>310</v>
      </c>
      <c r="BB1042" s="432" t="s">
        <v>311</v>
      </c>
      <c r="BC1042" s="433"/>
      <c r="BD1042" s="240"/>
      <c r="BE1042" s="240"/>
    </row>
    <row r="1043" spans="2:65" s="36" customFormat="1" ht="13.5" customHeight="1" x14ac:dyDescent="0.15">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61"/>
      <c r="W1043" s="662"/>
      <c r="X1043" s="662"/>
      <c r="Y1043" s="663"/>
      <c r="Z1043" s="572"/>
      <c r="AA1043" s="573"/>
      <c r="AB1043" s="573"/>
      <c r="AC1043" s="574"/>
      <c r="AD1043" s="667"/>
      <c r="AE1043" s="668"/>
      <c r="AF1043" s="668"/>
      <c r="AG1043" s="669"/>
      <c r="AH1043" s="555"/>
      <c r="AI1043" s="556"/>
      <c r="AJ1043" s="556"/>
      <c r="AK1043" s="557"/>
      <c r="AL1043" s="559"/>
      <c r="AM1043" s="559"/>
      <c r="AN1043" s="458"/>
      <c r="AO1043" s="458"/>
      <c r="AP1043" s="458"/>
      <c r="AQ1043" s="458"/>
      <c r="AR1043" s="458"/>
      <c r="AS1043" s="459"/>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x14ac:dyDescent="0.15">
      <c r="B1044" s="460"/>
      <c r="C1044" s="461"/>
      <c r="D1044" s="461"/>
      <c r="E1044" s="461"/>
      <c r="F1044" s="461"/>
      <c r="G1044" s="461"/>
      <c r="H1044" s="461"/>
      <c r="I1044" s="462"/>
      <c r="J1044" s="460"/>
      <c r="K1044" s="461"/>
      <c r="L1044" s="461"/>
      <c r="M1044" s="461"/>
      <c r="N1044" s="466"/>
      <c r="O1044" s="395"/>
      <c r="P1044" s="398" t="s">
        <v>0</v>
      </c>
      <c r="Q1044" s="393"/>
      <c r="R1044" s="386" t="s">
        <v>1</v>
      </c>
      <c r="S1044" s="199"/>
      <c r="T1044" s="468" t="s">
        <v>60</v>
      </c>
      <c r="U1044" s="469"/>
      <c r="V1044" s="473"/>
      <c r="W1044" s="474"/>
      <c r="X1044" s="474"/>
      <c r="Y1044" s="78" t="s">
        <v>8</v>
      </c>
      <c r="Z1044" s="47"/>
      <c r="AA1044" s="48"/>
      <c r="AB1044" s="48"/>
      <c r="AC1044" s="46" t="s">
        <v>8</v>
      </c>
      <c r="AD1044" s="47"/>
      <c r="AE1044" s="48"/>
      <c r="AF1044" s="48"/>
      <c r="AG1044" s="49" t="s">
        <v>8</v>
      </c>
      <c r="AH1044" s="450">
        <f>IF(V1044="賃金で算定",V1045+Z1045-AD1045,0)</f>
        <v>0</v>
      </c>
      <c r="AI1044" s="451"/>
      <c r="AJ1044" s="451"/>
      <c r="AK1044" s="452"/>
      <c r="AL1044" s="70"/>
      <c r="AM1044" s="71"/>
      <c r="AN1044" s="424"/>
      <c r="AO1044" s="425"/>
      <c r="AP1044" s="425"/>
      <c r="AQ1044" s="425"/>
      <c r="AR1044" s="42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x14ac:dyDescent="0.15">
      <c r="B1045" s="463"/>
      <c r="C1045" s="464"/>
      <c r="D1045" s="464"/>
      <c r="E1045" s="464"/>
      <c r="F1045" s="464"/>
      <c r="G1045" s="464"/>
      <c r="H1045" s="464"/>
      <c r="I1045" s="465"/>
      <c r="J1045" s="463"/>
      <c r="K1045" s="464"/>
      <c r="L1045" s="464"/>
      <c r="M1045" s="464"/>
      <c r="N1045" s="467"/>
      <c r="O1045" s="396"/>
      <c r="P1045" s="392" t="s">
        <v>0</v>
      </c>
      <c r="Q1045" s="394"/>
      <c r="R1045" s="37" t="s">
        <v>1</v>
      </c>
      <c r="S1045" s="202"/>
      <c r="T1045" s="470" t="s">
        <v>61</v>
      </c>
      <c r="U1045" s="471"/>
      <c r="V1045" s="493"/>
      <c r="W1045" s="494"/>
      <c r="X1045" s="494"/>
      <c r="Y1045" s="495"/>
      <c r="Z1045" s="521"/>
      <c r="AA1045" s="522"/>
      <c r="AB1045" s="522"/>
      <c r="AC1045" s="522"/>
      <c r="AD1045" s="493">
        <v>0</v>
      </c>
      <c r="AE1045" s="494"/>
      <c r="AF1045" s="494"/>
      <c r="AG1045" s="495"/>
      <c r="AH1045" s="453">
        <f>IF(V1044="賃金で算定",0,V1045+Z1045-AD1045)</f>
        <v>0</v>
      </c>
      <c r="AI1045" s="453"/>
      <c r="AJ1045" s="453"/>
      <c r="AK1045" s="454"/>
      <c r="AL1045" s="456">
        <f>IF(V1044="賃金で算定","賃金で算定",IF(OR(V1045=0,$F1062="",AV1044=""),0,IF(AW1044="昔",VLOOKUP($F1062,労務比率,AX1044,FALSE),IF(AW1044="上",VLOOKUP($F1062,労務比率,AX1044,FALSE),IF(AW1044="中",VLOOKUP($F1062,労務比率,AX1044,FALSE),VLOOKUP($F1062,労務比率,AX1044,FALSE))))))</f>
        <v>0</v>
      </c>
      <c r="AM1045" s="457"/>
      <c r="AN1045" s="422">
        <f>IF(V1044="賃金で算定",0,INT(AH1045*AL1045/100))</f>
        <v>0</v>
      </c>
      <c r="AO1045" s="423"/>
      <c r="AP1045" s="423"/>
      <c r="AQ1045" s="423"/>
      <c r="AR1045" s="423"/>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x14ac:dyDescent="0.15">
      <c r="B1046" s="460"/>
      <c r="C1046" s="461"/>
      <c r="D1046" s="461"/>
      <c r="E1046" s="461"/>
      <c r="F1046" s="461"/>
      <c r="G1046" s="461"/>
      <c r="H1046" s="461"/>
      <c r="I1046" s="462"/>
      <c r="J1046" s="460"/>
      <c r="K1046" s="461"/>
      <c r="L1046" s="461"/>
      <c r="M1046" s="461"/>
      <c r="N1046" s="466"/>
      <c r="O1046" s="395"/>
      <c r="P1046" s="398" t="s">
        <v>48</v>
      </c>
      <c r="Q1046" s="393"/>
      <c r="R1046" s="386" t="s">
        <v>49</v>
      </c>
      <c r="S1046" s="199"/>
      <c r="T1046" s="468" t="s">
        <v>50</v>
      </c>
      <c r="U1046" s="469"/>
      <c r="V1046" s="473"/>
      <c r="W1046" s="474"/>
      <c r="X1046" s="474"/>
      <c r="Y1046" s="79"/>
      <c r="Z1046" s="43"/>
      <c r="AA1046" s="44"/>
      <c r="AB1046" s="44"/>
      <c r="AC1046" s="45"/>
      <c r="AD1046" s="43"/>
      <c r="AE1046" s="44"/>
      <c r="AF1046" s="44"/>
      <c r="AG1046" s="50"/>
      <c r="AH1046" s="450">
        <f>IF(V1046="賃金で算定",V1047+Z1047-AD1047,0)</f>
        <v>0</v>
      </c>
      <c r="AI1046" s="451"/>
      <c r="AJ1046" s="451"/>
      <c r="AK1046" s="452"/>
      <c r="AL1046" s="70"/>
      <c r="AM1046" s="71"/>
      <c r="AN1046" s="424"/>
      <c r="AO1046" s="425"/>
      <c r="AP1046" s="425"/>
      <c r="AQ1046" s="425"/>
      <c r="AR1046" s="42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x14ac:dyDescent="0.15">
      <c r="B1047" s="463"/>
      <c r="C1047" s="464"/>
      <c r="D1047" s="464"/>
      <c r="E1047" s="464"/>
      <c r="F1047" s="464"/>
      <c r="G1047" s="464"/>
      <c r="H1047" s="464"/>
      <c r="I1047" s="465"/>
      <c r="J1047" s="463"/>
      <c r="K1047" s="464"/>
      <c r="L1047" s="464"/>
      <c r="M1047" s="464"/>
      <c r="N1047" s="467"/>
      <c r="O1047" s="396"/>
      <c r="P1047" s="399" t="s">
        <v>48</v>
      </c>
      <c r="Q1047" s="394"/>
      <c r="R1047" s="387" t="s">
        <v>49</v>
      </c>
      <c r="S1047" s="202"/>
      <c r="T1047" s="470" t="s">
        <v>51</v>
      </c>
      <c r="U1047" s="471"/>
      <c r="V1047" s="493"/>
      <c r="W1047" s="494"/>
      <c r="X1047" s="494"/>
      <c r="Y1047" s="495"/>
      <c r="Z1047" s="521"/>
      <c r="AA1047" s="522"/>
      <c r="AB1047" s="522"/>
      <c r="AC1047" s="522"/>
      <c r="AD1047" s="493">
        <v>0</v>
      </c>
      <c r="AE1047" s="494"/>
      <c r="AF1047" s="494"/>
      <c r="AG1047" s="495"/>
      <c r="AH1047" s="453">
        <f>IF(V1046="賃金で算定",0,V1047+Z1047-AD1047)</f>
        <v>0</v>
      </c>
      <c r="AI1047" s="453"/>
      <c r="AJ1047" s="453"/>
      <c r="AK1047" s="454"/>
      <c r="AL1047" s="456">
        <f>IF(V1046="賃金で算定","賃金で算定",IF(OR(V1047=0,$F1062="",AV1046=""),0,IF(AW1046="昔",VLOOKUP($F1062,労務比率,AX1046,FALSE),IF(AW1046="上",VLOOKUP($F1062,労務比率,AX1046,FALSE),IF(AW1046="中",VLOOKUP($F1062,労務比率,AX1046,FALSE),VLOOKUP($F1062,労務比率,AX1046,FALSE))))))</f>
        <v>0</v>
      </c>
      <c r="AM1047" s="457"/>
      <c r="AN1047" s="422">
        <f>IF(V1046="賃金で算定",0,INT(AH1047*AL1047/100))</f>
        <v>0</v>
      </c>
      <c r="AO1047" s="423"/>
      <c r="AP1047" s="423"/>
      <c r="AQ1047" s="423"/>
      <c r="AR1047" s="423"/>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x14ac:dyDescent="0.15">
      <c r="B1048" s="460"/>
      <c r="C1048" s="461"/>
      <c r="D1048" s="461"/>
      <c r="E1048" s="461"/>
      <c r="F1048" s="461"/>
      <c r="G1048" s="461"/>
      <c r="H1048" s="461"/>
      <c r="I1048" s="462"/>
      <c r="J1048" s="460"/>
      <c r="K1048" s="461"/>
      <c r="L1048" s="461"/>
      <c r="M1048" s="461"/>
      <c r="N1048" s="466"/>
      <c r="O1048" s="395"/>
      <c r="P1048" s="398" t="s">
        <v>48</v>
      </c>
      <c r="Q1048" s="393"/>
      <c r="R1048" s="386" t="s">
        <v>49</v>
      </c>
      <c r="S1048" s="199"/>
      <c r="T1048" s="468" t="s">
        <v>50</v>
      </c>
      <c r="U1048" s="469"/>
      <c r="V1048" s="473"/>
      <c r="W1048" s="474"/>
      <c r="X1048" s="474"/>
      <c r="Y1048" s="79"/>
      <c r="Z1048" s="43"/>
      <c r="AA1048" s="44"/>
      <c r="AB1048" s="44"/>
      <c r="AC1048" s="45"/>
      <c r="AD1048" s="43"/>
      <c r="AE1048" s="44"/>
      <c r="AF1048" s="44"/>
      <c r="AG1048" s="50"/>
      <c r="AH1048" s="450">
        <f>IF(V1048="賃金で算定",V1049+Z1049-AD1049,0)</f>
        <v>0</v>
      </c>
      <c r="AI1048" s="451"/>
      <c r="AJ1048" s="451"/>
      <c r="AK1048" s="452"/>
      <c r="AL1048" s="70"/>
      <c r="AM1048" s="71"/>
      <c r="AN1048" s="424"/>
      <c r="AO1048" s="425"/>
      <c r="AP1048" s="425"/>
      <c r="AQ1048" s="425"/>
      <c r="AR1048" s="42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x14ac:dyDescent="0.15">
      <c r="B1049" s="463"/>
      <c r="C1049" s="464"/>
      <c r="D1049" s="464"/>
      <c r="E1049" s="464"/>
      <c r="F1049" s="464"/>
      <c r="G1049" s="464"/>
      <c r="H1049" s="464"/>
      <c r="I1049" s="465"/>
      <c r="J1049" s="463"/>
      <c r="K1049" s="464"/>
      <c r="L1049" s="464"/>
      <c r="M1049" s="464"/>
      <c r="N1049" s="467"/>
      <c r="O1049" s="396"/>
      <c r="P1049" s="399" t="s">
        <v>48</v>
      </c>
      <c r="Q1049" s="394"/>
      <c r="R1049" s="387" t="s">
        <v>49</v>
      </c>
      <c r="S1049" s="202"/>
      <c r="T1049" s="470" t="s">
        <v>51</v>
      </c>
      <c r="U1049" s="471"/>
      <c r="V1049" s="493"/>
      <c r="W1049" s="494"/>
      <c r="X1049" s="494"/>
      <c r="Y1049" s="495"/>
      <c r="Z1049" s="493"/>
      <c r="AA1049" s="494"/>
      <c r="AB1049" s="494"/>
      <c r="AC1049" s="494"/>
      <c r="AD1049" s="493">
        <v>0</v>
      </c>
      <c r="AE1049" s="494"/>
      <c r="AF1049" s="494"/>
      <c r="AG1049" s="495"/>
      <c r="AH1049" s="453">
        <f>IF(V1048="賃金で算定",0,V1049+Z1049-AD1049)</f>
        <v>0</v>
      </c>
      <c r="AI1049" s="453"/>
      <c r="AJ1049" s="453"/>
      <c r="AK1049" s="454"/>
      <c r="AL1049" s="456">
        <f>IF(V1048="賃金で算定","賃金で算定",IF(OR(V1049=0,$F1062="",AV1048=""),0,IF(AW1048="昔",VLOOKUP($F1062,労務比率,AX1048,FALSE),IF(AW1048="上",VLOOKUP($F1062,労務比率,AX1048,FALSE),IF(AW1048="中",VLOOKUP($F1062,労務比率,AX1048,FALSE),VLOOKUP($F1062,労務比率,AX1048,FALSE))))))</f>
        <v>0</v>
      </c>
      <c r="AM1049" s="457"/>
      <c r="AN1049" s="422">
        <f>IF(V1048="賃金で算定",0,INT(AH1049*AL1049/100))</f>
        <v>0</v>
      </c>
      <c r="AO1049" s="423"/>
      <c r="AP1049" s="423"/>
      <c r="AQ1049" s="423"/>
      <c r="AR1049" s="423"/>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x14ac:dyDescent="0.15">
      <c r="B1050" s="460"/>
      <c r="C1050" s="461"/>
      <c r="D1050" s="461"/>
      <c r="E1050" s="461"/>
      <c r="F1050" s="461"/>
      <c r="G1050" s="461"/>
      <c r="H1050" s="461"/>
      <c r="I1050" s="462"/>
      <c r="J1050" s="460"/>
      <c r="K1050" s="461"/>
      <c r="L1050" s="461"/>
      <c r="M1050" s="461"/>
      <c r="N1050" s="466"/>
      <c r="O1050" s="395"/>
      <c r="P1050" s="398" t="s">
        <v>48</v>
      </c>
      <c r="Q1050" s="393"/>
      <c r="R1050" s="386" t="s">
        <v>49</v>
      </c>
      <c r="S1050" s="199"/>
      <c r="T1050" s="468" t="s">
        <v>50</v>
      </c>
      <c r="U1050" s="469"/>
      <c r="V1050" s="473"/>
      <c r="W1050" s="474"/>
      <c r="X1050" s="474"/>
      <c r="Y1050" s="80"/>
      <c r="Z1050" s="39"/>
      <c r="AA1050" s="40"/>
      <c r="AB1050" s="40"/>
      <c r="AC1050" s="51"/>
      <c r="AD1050" s="39"/>
      <c r="AE1050" s="40"/>
      <c r="AF1050" s="40"/>
      <c r="AG1050" s="52"/>
      <c r="AH1050" s="450">
        <f>IF(V1050="賃金で算定",V1051+Z1051-AD1051,0)</f>
        <v>0</v>
      </c>
      <c r="AI1050" s="451"/>
      <c r="AJ1050" s="451"/>
      <c r="AK1050" s="452"/>
      <c r="AL1050" s="70"/>
      <c r="AM1050" s="71"/>
      <c r="AN1050" s="424"/>
      <c r="AO1050" s="425"/>
      <c r="AP1050" s="425"/>
      <c r="AQ1050" s="425"/>
      <c r="AR1050" s="42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x14ac:dyDescent="0.15">
      <c r="B1051" s="463"/>
      <c r="C1051" s="464"/>
      <c r="D1051" s="464"/>
      <c r="E1051" s="464"/>
      <c r="F1051" s="464"/>
      <c r="G1051" s="464"/>
      <c r="H1051" s="464"/>
      <c r="I1051" s="465"/>
      <c r="J1051" s="463"/>
      <c r="K1051" s="464"/>
      <c r="L1051" s="464"/>
      <c r="M1051" s="464"/>
      <c r="N1051" s="467"/>
      <c r="O1051" s="396"/>
      <c r="P1051" s="399" t="s">
        <v>48</v>
      </c>
      <c r="Q1051" s="394"/>
      <c r="R1051" s="387" t="s">
        <v>49</v>
      </c>
      <c r="S1051" s="202"/>
      <c r="T1051" s="470" t="s">
        <v>51</v>
      </c>
      <c r="U1051" s="471"/>
      <c r="V1051" s="493"/>
      <c r="W1051" s="494"/>
      <c r="X1051" s="494"/>
      <c r="Y1051" s="495"/>
      <c r="Z1051" s="521"/>
      <c r="AA1051" s="522"/>
      <c r="AB1051" s="522"/>
      <c r="AC1051" s="522"/>
      <c r="AD1051" s="493">
        <v>0</v>
      </c>
      <c r="AE1051" s="494"/>
      <c r="AF1051" s="494"/>
      <c r="AG1051" s="495"/>
      <c r="AH1051" s="453">
        <f>IF(V1050="賃金で算定",0,V1051+Z1051-AD1051)</f>
        <v>0</v>
      </c>
      <c r="AI1051" s="453"/>
      <c r="AJ1051" s="453"/>
      <c r="AK1051" s="454"/>
      <c r="AL1051" s="456">
        <f>IF(V1050="賃金で算定","賃金で算定",IF(OR(V1051=0,$F1062="",AV1050=""),0,IF(AW1050="昔",VLOOKUP($F1062,労務比率,AX1050,FALSE),IF(AW1050="上",VLOOKUP($F1062,労務比率,AX1050,FALSE),IF(AW1050="中",VLOOKUP($F1062,労務比率,AX1050,FALSE),VLOOKUP($F1062,労務比率,AX1050,FALSE))))))</f>
        <v>0</v>
      </c>
      <c r="AM1051" s="457"/>
      <c r="AN1051" s="422">
        <f>IF(V1050="賃金で算定",0,INT(AH1051*AL1051/100))</f>
        <v>0</v>
      </c>
      <c r="AO1051" s="423"/>
      <c r="AP1051" s="423"/>
      <c r="AQ1051" s="423"/>
      <c r="AR1051" s="423"/>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x14ac:dyDescent="0.15">
      <c r="B1052" s="460"/>
      <c r="C1052" s="461"/>
      <c r="D1052" s="461"/>
      <c r="E1052" s="461"/>
      <c r="F1052" s="461"/>
      <c r="G1052" s="461"/>
      <c r="H1052" s="461"/>
      <c r="I1052" s="462"/>
      <c r="J1052" s="460"/>
      <c r="K1052" s="461"/>
      <c r="L1052" s="461"/>
      <c r="M1052" s="461"/>
      <c r="N1052" s="466"/>
      <c r="O1052" s="395"/>
      <c r="P1052" s="398" t="s">
        <v>48</v>
      </c>
      <c r="Q1052" s="393"/>
      <c r="R1052" s="386" t="s">
        <v>49</v>
      </c>
      <c r="S1052" s="199"/>
      <c r="T1052" s="468" t="s">
        <v>50</v>
      </c>
      <c r="U1052" s="469"/>
      <c r="V1052" s="473"/>
      <c r="W1052" s="474"/>
      <c r="X1052" s="474"/>
      <c r="Y1052" s="79"/>
      <c r="Z1052" s="43"/>
      <c r="AA1052" s="44"/>
      <c r="AB1052" s="44"/>
      <c r="AC1052" s="45"/>
      <c r="AD1052" s="43"/>
      <c r="AE1052" s="44"/>
      <c r="AF1052" s="44"/>
      <c r="AG1052" s="50"/>
      <c r="AH1052" s="450">
        <f>IF(V1052="賃金で算定",V1053+Z1053-AD1053,0)</f>
        <v>0</v>
      </c>
      <c r="AI1052" s="451"/>
      <c r="AJ1052" s="451"/>
      <c r="AK1052" s="452"/>
      <c r="AL1052" s="70"/>
      <c r="AM1052" s="71"/>
      <c r="AN1052" s="424"/>
      <c r="AO1052" s="425"/>
      <c r="AP1052" s="425"/>
      <c r="AQ1052" s="425"/>
      <c r="AR1052" s="42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x14ac:dyDescent="0.15">
      <c r="B1053" s="463"/>
      <c r="C1053" s="464"/>
      <c r="D1053" s="464"/>
      <c r="E1053" s="464"/>
      <c r="F1053" s="464"/>
      <c r="G1053" s="464"/>
      <c r="H1053" s="464"/>
      <c r="I1053" s="465"/>
      <c r="J1053" s="463"/>
      <c r="K1053" s="464"/>
      <c r="L1053" s="464"/>
      <c r="M1053" s="464"/>
      <c r="N1053" s="467"/>
      <c r="O1053" s="396"/>
      <c r="P1053" s="399" t="s">
        <v>48</v>
      </c>
      <c r="Q1053" s="394"/>
      <c r="R1053" s="387" t="s">
        <v>49</v>
      </c>
      <c r="S1053" s="202"/>
      <c r="T1053" s="470" t="s">
        <v>51</v>
      </c>
      <c r="U1053" s="471"/>
      <c r="V1053" s="493"/>
      <c r="W1053" s="494"/>
      <c r="X1053" s="494"/>
      <c r="Y1053" s="495"/>
      <c r="Z1053" s="493"/>
      <c r="AA1053" s="494"/>
      <c r="AB1053" s="494"/>
      <c r="AC1053" s="494"/>
      <c r="AD1053" s="493">
        <v>0</v>
      </c>
      <c r="AE1053" s="494"/>
      <c r="AF1053" s="494"/>
      <c r="AG1053" s="495"/>
      <c r="AH1053" s="453">
        <f>IF(V1052="賃金で算定",0,V1053+Z1053-AD1053)</f>
        <v>0</v>
      </c>
      <c r="AI1053" s="453"/>
      <c r="AJ1053" s="453"/>
      <c r="AK1053" s="454"/>
      <c r="AL1053" s="456">
        <f>IF(V1052="賃金で算定","賃金で算定",IF(OR(V1053=0,$F1062="",AV1052=""),0,IF(AW1052="昔",VLOOKUP($F1062,労務比率,AX1052,FALSE),IF(AW1052="上",VLOOKUP($F1062,労務比率,AX1052,FALSE),IF(AW1052="中",VLOOKUP($F1062,労務比率,AX1052,FALSE),VLOOKUP($F1062,労務比率,AX1052,FALSE))))))</f>
        <v>0</v>
      </c>
      <c r="AM1053" s="457"/>
      <c r="AN1053" s="422">
        <f>IF(V1052="賃金で算定",0,INT(AH1053*AL1053/100))</f>
        <v>0</v>
      </c>
      <c r="AO1053" s="423"/>
      <c r="AP1053" s="423"/>
      <c r="AQ1053" s="423"/>
      <c r="AR1053" s="423"/>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x14ac:dyDescent="0.15">
      <c r="B1054" s="460"/>
      <c r="C1054" s="461"/>
      <c r="D1054" s="461"/>
      <c r="E1054" s="461"/>
      <c r="F1054" s="461"/>
      <c r="G1054" s="461"/>
      <c r="H1054" s="461"/>
      <c r="I1054" s="462"/>
      <c r="J1054" s="460"/>
      <c r="K1054" s="461"/>
      <c r="L1054" s="461"/>
      <c r="M1054" s="461"/>
      <c r="N1054" s="466"/>
      <c r="O1054" s="395"/>
      <c r="P1054" s="398" t="s">
        <v>48</v>
      </c>
      <c r="Q1054" s="393"/>
      <c r="R1054" s="386" t="s">
        <v>49</v>
      </c>
      <c r="S1054" s="199"/>
      <c r="T1054" s="468" t="s">
        <v>50</v>
      </c>
      <c r="U1054" s="469"/>
      <c r="V1054" s="473"/>
      <c r="W1054" s="474"/>
      <c r="X1054" s="474"/>
      <c r="Y1054" s="79"/>
      <c r="Z1054" s="43"/>
      <c r="AA1054" s="44"/>
      <c r="AB1054" s="44"/>
      <c r="AC1054" s="45"/>
      <c r="AD1054" s="43"/>
      <c r="AE1054" s="44"/>
      <c r="AF1054" s="44"/>
      <c r="AG1054" s="50"/>
      <c r="AH1054" s="450">
        <f>IF(V1054="賃金で算定",V1055+Z1055-AD1055,0)</f>
        <v>0</v>
      </c>
      <c r="AI1054" s="451"/>
      <c r="AJ1054" s="451"/>
      <c r="AK1054" s="452"/>
      <c r="AL1054" s="70"/>
      <c r="AM1054" s="71"/>
      <c r="AN1054" s="424"/>
      <c r="AO1054" s="425"/>
      <c r="AP1054" s="425"/>
      <c r="AQ1054" s="425"/>
      <c r="AR1054" s="42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x14ac:dyDescent="0.15">
      <c r="B1055" s="463"/>
      <c r="C1055" s="464"/>
      <c r="D1055" s="464"/>
      <c r="E1055" s="464"/>
      <c r="F1055" s="464"/>
      <c r="G1055" s="464"/>
      <c r="H1055" s="464"/>
      <c r="I1055" s="465"/>
      <c r="J1055" s="463"/>
      <c r="K1055" s="464"/>
      <c r="L1055" s="464"/>
      <c r="M1055" s="464"/>
      <c r="N1055" s="467"/>
      <c r="O1055" s="396"/>
      <c r="P1055" s="399" t="s">
        <v>48</v>
      </c>
      <c r="Q1055" s="394"/>
      <c r="R1055" s="387" t="s">
        <v>49</v>
      </c>
      <c r="S1055" s="202"/>
      <c r="T1055" s="470" t="s">
        <v>51</v>
      </c>
      <c r="U1055" s="471"/>
      <c r="V1055" s="493"/>
      <c r="W1055" s="494"/>
      <c r="X1055" s="494"/>
      <c r="Y1055" s="495"/>
      <c r="Z1055" s="493"/>
      <c r="AA1055" s="494"/>
      <c r="AB1055" s="494"/>
      <c r="AC1055" s="494"/>
      <c r="AD1055" s="493">
        <v>0</v>
      </c>
      <c r="AE1055" s="494"/>
      <c r="AF1055" s="494"/>
      <c r="AG1055" s="495"/>
      <c r="AH1055" s="453">
        <f>IF(V1054="賃金で算定",0,V1055+Z1055-AD1055)</f>
        <v>0</v>
      </c>
      <c r="AI1055" s="453"/>
      <c r="AJ1055" s="453"/>
      <c r="AK1055" s="454"/>
      <c r="AL1055" s="456">
        <f>IF(V1054="賃金で算定","賃金で算定",IF(OR(V1055=0,$F1062="",AV1054=""),0,IF(AW1054="昔",VLOOKUP($F1062,労務比率,AX1054,FALSE),IF(AW1054="上",VLOOKUP($F1062,労務比率,AX1054,FALSE),IF(AW1054="中",VLOOKUP($F1062,労務比率,AX1054,FALSE),VLOOKUP($F1062,労務比率,AX1054,FALSE))))))</f>
        <v>0</v>
      </c>
      <c r="AM1055" s="457"/>
      <c r="AN1055" s="422">
        <f>IF(V1054="賃金で算定",0,INT(AH1055*AL1055/100))</f>
        <v>0</v>
      </c>
      <c r="AO1055" s="423"/>
      <c r="AP1055" s="423"/>
      <c r="AQ1055" s="423"/>
      <c r="AR1055" s="423"/>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x14ac:dyDescent="0.15">
      <c r="B1056" s="460"/>
      <c r="C1056" s="461"/>
      <c r="D1056" s="461"/>
      <c r="E1056" s="461"/>
      <c r="F1056" s="461"/>
      <c r="G1056" s="461"/>
      <c r="H1056" s="461"/>
      <c r="I1056" s="462"/>
      <c r="J1056" s="460"/>
      <c r="K1056" s="461"/>
      <c r="L1056" s="461"/>
      <c r="M1056" s="461"/>
      <c r="N1056" s="466"/>
      <c r="O1056" s="395"/>
      <c r="P1056" s="398" t="s">
        <v>48</v>
      </c>
      <c r="Q1056" s="393"/>
      <c r="R1056" s="386" t="s">
        <v>49</v>
      </c>
      <c r="S1056" s="199"/>
      <c r="T1056" s="468" t="s">
        <v>50</v>
      </c>
      <c r="U1056" s="469"/>
      <c r="V1056" s="473"/>
      <c r="W1056" s="474"/>
      <c r="X1056" s="474"/>
      <c r="Y1056" s="79"/>
      <c r="Z1056" s="43"/>
      <c r="AA1056" s="44"/>
      <c r="AB1056" s="44"/>
      <c r="AC1056" s="45"/>
      <c r="AD1056" s="43"/>
      <c r="AE1056" s="44"/>
      <c r="AF1056" s="44"/>
      <c r="AG1056" s="50"/>
      <c r="AH1056" s="450">
        <f>IF(V1056="賃金で算定",V1057+Z1057-AD1057,0)</f>
        <v>0</v>
      </c>
      <c r="AI1056" s="451"/>
      <c r="AJ1056" s="451"/>
      <c r="AK1056" s="452"/>
      <c r="AL1056" s="70"/>
      <c r="AM1056" s="71"/>
      <c r="AN1056" s="424"/>
      <c r="AO1056" s="425"/>
      <c r="AP1056" s="425"/>
      <c r="AQ1056" s="425"/>
      <c r="AR1056" s="42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x14ac:dyDescent="0.15">
      <c r="B1057" s="463"/>
      <c r="C1057" s="464"/>
      <c r="D1057" s="464"/>
      <c r="E1057" s="464"/>
      <c r="F1057" s="464"/>
      <c r="G1057" s="464"/>
      <c r="H1057" s="464"/>
      <c r="I1057" s="465"/>
      <c r="J1057" s="463"/>
      <c r="K1057" s="464"/>
      <c r="L1057" s="464"/>
      <c r="M1057" s="464"/>
      <c r="N1057" s="467"/>
      <c r="O1057" s="396"/>
      <c r="P1057" s="399" t="s">
        <v>48</v>
      </c>
      <c r="Q1057" s="394"/>
      <c r="R1057" s="387" t="s">
        <v>49</v>
      </c>
      <c r="S1057" s="202"/>
      <c r="T1057" s="470" t="s">
        <v>51</v>
      </c>
      <c r="U1057" s="471"/>
      <c r="V1057" s="493"/>
      <c r="W1057" s="494"/>
      <c r="X1057" s="494"/>
      <c r="Y1057" s="495"/>
      <c r="Z1057" s="493"/>
      <c r="AA1057" s="494"/>
      <c r="AB1057" s="494"/>
      <c r="AC1057" s="494"/>
      <c r="AD1057" s="493">
        <v>0</v>
      </c>
      <c r="AE1057" s="494"/>
      <c r="AF1057" s="494"/>
      <c r="AG1057" s="495"/>
      <c r="AH1057" s="453">
        <f>IF(V1056="賃金で算定",0,V1057+Z1057-AD1057)</f>
        <v>0</v>
      </c>
      <c r="AI1057" s="453"/>
      <c r="AJ1057" s="453"/>
      <c r="AK1057" s="454"/>
      <c r="AL1057" s="456">
        <f>IF(V1056="賃金で算定","賃金で算定",IF(OR(V1057=0,$F1062="",AV1056=""),0,IF(AW1056="昔",VLOOKUP($F1062,労務比率,AX1056,FALSE),IF(AW1056="上",VLOOKUP($F1062,労務比率,AX1056,FALSE),IF(AW1056="中",VLOOKUP($F1062,労務比率,AX1056,FALSE),VLOOKUP($F1062,労務比率,AX1056,FALSE))))))</f>
        <v>0</v>
      </c>
      <c r="AM1057" s="457"/>
      <c r="AN1057" s="422">
        <f>IF(V1056="賃金で算定",0,INT(AH1057*AL1057/100))</f>
        <v>0</v>
      </c>
      <c r="AO1057" s="423"/>
      <c r="AP1057" s="423"/>
      <c r="AQ1057" s="423"/>
      <c r="AR1057" s="423"/>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x14ac:dyDescent="0.15">
      <c r="B1058" s="460"/>
      <c r="C1058" s="461"/>
      <c r="D1058" s="461"/>
      <c r="E1058" s="461"/>
      <c r="F1058" s="461"/>
      <c r="G1058" s="461"/>
      <c r="H1058" s="461"/>
      <c r="I1058" s="462"/>
      <c r="J1058" s="460"/>
      <c r="K1058" s="461"/>
      <c r="L1058" s="461"/>
      <c r="M1058" s="461"/>
      <c r="N1058" s="466"/>
      <c r="O1058" s="395"/>
      <c r="P1058" s="398" t="s">
        <v>48</v>
      </c>
      <c r="Q1058" s="393"/>
      <c r="R1058" s="386" t="s">
        <v>49</v>
      </c>
      <c r="S1058" s="199"/>
      <c r="T1058" s="468" t="s">
        <v>50</v>
      </c>
      <c r="U1058" s="469"/>
      <c r="V1058" s="473"/>
      <c r="W1058" s="474"/>
      <c r="X1058" s="474"/>
      <c r="Y1058" s="79"/>
      <c r="Z1058" s="43"/>
      <c r="AA1058" s="44"/>
      <c r="AB1058" s="44"/>
      <c r="AC1058" s="45"/>
      <c r="AD1058" s="43"/>
      <c r="AE1058" s="44"/>
      <c r="AF1058" s="44"/>
      <c r="AG1058" s="50"/>
      <c r="AH1058" s="450">
        <f>IF(V1058="賃金で算定",V1059+Z1059-AD1059,0)</f>
        <v>0</v>
      </c>
      <c r="AI1058" s="451"/>
      <c r="AJ1058" s="451"/>
      <c r="AK1058" s="452"/>
      <c r="AL1058" s="70"/>
      <c r="AM1058" s="71"/>
      <c r="AN1058" s="424"/>
      <c r="AO1058" s="425"/>
      <c r="AP1058" s="425"/>
      <c r="AQ1058" s="425"/>
      <c r="AR1058" s="42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x14ac:dyDescent="0.15">
      <c r="B1059" s="463"/>
      <c r="C1059" s="464"/>
      <c r="D1059" s="464"/>
      <c r="E1059" s="464"/>
      <c r="F1059" s="464"/>
      <c r="G1059" s="464"/>
      <c r="H1059" s="464"/>
      <c r="I1059" s="465"/>
      <c r="J1059" s="463"/>
      <c r="K1059" s="464"/>
      <c r="L1059" s="464"/>
      <c r="M1059" s="464"/>
      <c r="N1059" s="467"/>
      <c r="O1059" s="396"/>
      <c r="P1059" s="399" t="s">
        <v>48</v>
      </c>
      <c r="Q1059" s="394"/>
      <c r="R1059" s="387" t="s">
        <v>49</v>
      </c>
      <c r="S1059" s="202"/>
      <c r="T1059" s="470" t="s">
        <v>51</v>
      </c>
      <c r="U1059" s="471"/>
      <c r="V1059" s="493"/>
      <c r="W1059" s="494"/>
      <c r="X1059" s="494"/>
      <c r="Y1059" s="495"/>
      <c r="Z1059" s="493"/>
      <c r="AA1059" s="494"/>
      <c r="AB1059" s="494"/>
      <c r="AC1059" s="494"/>
      <c r="AD1059" s="493">
        <v>0</v>
      </c>
      <c r="AE1059" s="494"/>
      <c r="AF1059" s="494"/>
      <c r="AG1059" s="495"/>
      <c r="AH1059" s="453">
        <f>IF(V1058="賃金で算定",0,V1059+Z1059-AD1059)</f>
        <v>0</v>
      </c>
      <c r="AI1059" s="453"/>
      <c r="AJ1059" s="453"/>
      <c r="AK1059" s="454"/>
      <c r="AL1059" s="456">
        <f>IF(V1058="賃金で算定","賃金で算定",IF(OR(V1059=0,$F1062="",AV1058=""),0,IF(AW1058="昔",VLOOKUP($F1062,労務比率,AX1058,FALSE),IF(AW1058="上",VLOOKUP($F1062,労務比率,AX1058,FALSE),IF(AW1058="中",VLOOKUP($F1062,労務比率,AX1058,FALSE),VLOOKUP($F1062,労務比率,AX1058,FALSE))))))</f>
        <v>0</v>
      </c>
      <c r="AM1059" s="457"/>
      <c r="AN1059" s="422">
        <f>IF(V1058="賃金で算定",0,INT(AH1059*AL1059/100))</f>
        <v>0</v>
      </c>
      <c r="AO1059" s="423"/>
      <c r="AP1059" s="423"/>
      <c r="AQ1059" s="423"/>
      <c r="AR1059" s="423"/>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x14ac:dyDescent="0.15">
      <c r="B1060" s="460"/>
      <c r="C1060" s="461"/>
      <c r="D1060" s="461"/>
      <c r="E1060" s="461"/>
      <c r="F1060" s="461"/>
      <c r="G1060" s="461"/>
      <c r="H1060" s="461"/>
      <c r="I1060" s="462"/>
      <c r="J1060" s="460"/>
      <c r="K1060" s="461"/>
      <c r="L1060" s="461"/>
      <c r="M1060" s="461"/>
      <c r="N1060" s="466"/>
      <c r="O1060" s="395"/>
      <c r="P1060" s="398" t="s">
        <v>48</v>
      </c>
      <c r="Q1060" s="393"/>
      <c r="R1060" s="386" t="s">
        <v>49</v>
      </c>
      <c r="S1060" s="199"/>
      <c r="T1060" s="468" t="s">
        <v>50</v>
      </c>
      <c r="U1060" s="469"/>
      <c r="V1060" s="473"/>
      <c r="W1060" s="474"/>
      <c r="X1060" s="474"/>
      <c r="Y1060" s="79"/>
      <c r="Z1060" s="43"/>
      <c r="AA1060" s="44"/>
      <c r="AB1060" s="44"/>
      <c r="AC1060" s="45"/>
      <c r="AD1060" s="43"/>
      <c r="AE1060" s="44"/>
      <c r="AF1060" s="44"/>
      <c r="AG1060" s="50"/>
      <c r="AH1060" s="450">
        <f>IF(V1060="賃金で算定",V1061+Z1061-AD1061,0)</f>
        <v>0</v>
      </c>
      <c r="AI1060" s="451"/>
      <c r="AJ1060" s="451"/>
      <c r="AK1060" s="452"/>
      <c r="AL1060" s="70"/>
      <c r="AM1060" s="71"/>
      <c r="AN1060" s="424"/>
      <c r="AO1060" s="425"/>
      <c r="AP1060" s="425"/>
      <c r="AQ1060" s="425"/>
      <c r="AR1060" s="42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x14ac:dyDescent="0.15">
      <c r="B1061" s="463"/>
      <c r="C1061" s="464"/>
      <c r="D1061" s="464"/>
      <c r="E1061" s="464"/>
      <c r="F1061" s="464"/>
      <c r="G1061" s="464"/>
      <c r="H1061" s="464"/>
      <c r="I1061" s="465"/>
      <c r="J1061" s="463"/>
      <c r="K1061" s="464"/>
      <c r="L1061" s="464"/>
      <c r="M1061" s="464"/>
      <c r="N1061" s="467"/>
      <c r="O1061" s="396"/>
      <c r="P1061" s="397" t="s">
        <v>48</v>
      </c>
      <c r="Q1061" s="394"/>
      <c r="R1061" s="387" t="s">
        <v>49</v>
      </c>
      <c r="S1061" s="202"/>
      <c r="T1061" s="470" t="s">
        <v>51</v>
      </c>
      <c r="U1061" s="471"/>
      <c r="V1061" s="493"/>
      <c r="W1061" s="494"/>
      <c r="X1061" s="494"/>
      <c r="Y1061" s="495"/>
      <c r="Z1061" s="493"/>
      <c r="AA1061" s="494"/>
      <c r="AB1061" s="494"/>
      <c r="AC1061" s="494"/>
      <c r="AD1061" s="493">
        <v>0</v>
      </c>
      <c r="AE1061" s="494"/>
      <c r="AF1061" s="494"/>
      <c r="AG1061" s="495"/>
      <c r="AH1061" s="422">
        <f>IF(V1060="賃金で算定",0,V1061+Z1061-AD1061)</f>
        <v>0</v>
      </c>
      <c r="AI1061" s="423"/>
      <c r="AJ1061" s="423"/>
      <c r="AK1061" s="472"/>
      <c r="AL1061" s="456">
        <f>IF(V1060="賃金で算定","賃金で算定",IF(OR(V1061=0,$F1062="",AV1060=""),0,IF(AW1060="昔",VLOOKUP($F1062,労務比率,AX1060,FALSE),IF(AW1060="上",VLOOKUP($F1062,労務比率,AX1060,FALSE),IF(AW1060="中",VLOOKUP($F1062,労務比率,AX1060,FALSE),VLOOKUP($F1062,労務比率,AX1060,FALSE))))))</f>
        <v>0</v>
      </c>
      <c r="AM1061" s="457"/>
      <c r="AN1061" s="422">
        <f>IF(V1060="賃金で算定",0,INT(AH1061*AL1061/100))</f>
        <v>0</v>
      </c>
      <c r="AO1061" s="423"/>
      <c r="AP1061" s="423"/>
      <c r="AQ1061" s="423"/>
      <c r="AR1061" s="423"/>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x14ac:dyDescent="0.15">
      <c r="B1062" s="475" t="s">
        <v>144</v>
      </c>
      <c r="C1062" s="476"/>
      <c r="D1062" s="476"/>
      <c r="E1062" s="477"/>
      <c r="F1062" s="484"/>
      <c r="G1062" s="485"/>
      <c r="H1062" s="485"/>
      <c r="I1062" s="485"/>
      <c r="J1062" s="485"/>
      <c r="K1062" s="485"/>
      <c r="L1062" s="485"/>
      <c r="M1062" s="485"/>
      <c r="N1062" s="486"/>
      <c r="O1062" s="475" t="s">
        <v>52</v>
      </c>
      <c r="P1062" s="476"/>
      <c r="Q1062" s="476"/>
      <c r="R1062" s="476"/>
      <c r="S1062" s="476"/>
      <c r="T1062" s="476"/>
      <c r="U1062" s="477"/>
      <c r="V1062" s="496">
        <f>AH1062</f>
        <v>0</v>
      </c>
      <c r="W1062" s="497"/>
      <c r="X1062" s="497"/>
      <c r="Y1062" s="498"/>
      <c r="Z1062" s="324"/>
      <c r="AA1062" s="325"/>
      <c r="AB1062" s="325"/>
      <c r="AC1062" s="45"/>
      <c r="AD1062" s="324"/>
      <c r="AE1062" s="325"/>
      <c r="AF1062" s="325"/>
      <c r="AG1062" s="45"/>
      <c r="AH1062" s="450">
        <f>AH1044+AH1046+AH1048+AH1050+AH1052+AH1054+AH1056+AH1058+AH1060</f>
        <v>0</v>
      </c>
      <c r="AI1062" s="451"/>
      <c r="AJ1062" s="451"/>
      <c r="AK1062" s="452"/>
      <c r="AL1062" s="72"/>
      <c r="AM1062" s="73"/>
      <c r="AN1062" s="450">
        <f>AN1044+AN1046+AN1048+AN1050+AN1052+AN1054+AN1056+AN1058+AN1060</f>
        <v>0</v>
      </c>
      <c r="AO1062" s="451"/>
      <c r="AP1062" s="451"/>
      <c r="AQ1062" s="451"/>
      <c r="AR1062" s="451"/>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x14ac:dyDescent="0.15">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3"/>
      <c r="X1063" s="453"/>
      <c r="Y1063" s="454"/>
      <c r="Z1063" s="561">
        <f>Z1045+Z1047+Z1049+Z1051+Z1053+Z1055+Z1057+Z1059+Z1061</f>
        <v>0</v>
      </c>
      <c r="AA1063" s="453"/>
      <c r="AB1063" s="453"/>
      <c r="AC1063" s="453"/>
      <c r="AD1063" s="561">
        <f>AD1045+AD1047+AD1049+AD1051+AD1053+AD1055+AD1057+AD1059+AD1061</f>
        <v>0</v>
      </c>
      <c r="AE1063" s="453"/>
      <c r="AF1063" s="453"/>
      <c r="AG1063" s="453"/>
      <c r="AH1063" s="561">
        <f>AY1063</f>
        <v>0</v>
      </c>
      <c r="AI1063" s="453"/>
      <c r="AJ1063" s="453"/>
      <c r="AK1063" s="453"/>
      <c r="AL1063" s="331"/>
      <c r="AM1063" s="332"/>
      <c r="AN1063" s="561">
        <f>BB1063</f>
        <v>0</v>
      </c>
      <c r="AO1063" s="453"/>
      <c r="AP1063" s="453"/>
      <c r="AQ1063" s="453"/>
      <c r="AR1063" s="453"/>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x14ac:dyDescent="0.15">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2"/>
      <c r="W1064" s="423"/>
      <c r="X1064" s="423"/>
      <c r="Y1064" s="472"/>
      <c r="Z1064" s="422"/>
      <c r="AA1064" s="423"/>
      <c r="AB1064" s="423"/>
      <c r="AC1064" s="423"/>
      <c r="AD1064" s="422"/>
      <c r="AE1064" s="423"/>
      <c r="AF1064" s="423"/>
      <c r="AG1064" s="423"/>
      <c r="AH1064" s="422">
        <f>AZ1064</f>
        <v>0</v>
      </c>
      <c r="AI1064" s="423"/>
      <c r="AJ1064" s="423"/>
      <c r="AK1064" s="472"/>
      <c r="AL1064" s="329"/>
      <c r="AM1064" s="330"/>
      <c r="AN1064" s="422">
        <f>BC1064</f>
        <v>0</v>
      </c>
      <c r="AO1064" s="423"/>
      <c r="AP1064" s="423"/>
      <c r="AQ1064" s="423"/>
      <c r="AR1064" s="423"/>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x14ac:dyDescent="0.15">
      <c r="AD1065" s="1" t="str">
        <f>IF(AND($F1062="",$V1062+$V1063&gt;0),"事業の種類を選択してください。","")</f>
        <v/>
      </c>
      <c r="AE1065" s="1"/>
      <c r="AF1065" s="1"/>
      <c r="AG1065" s="1"/>
      <c r="AH1065" s="1"/>
      <c r="AI1065" s="1"/>
      <c r="AJ1065" s="1"/>
      <c r="AK1065" s="1"/>
      <c r="AL1065" s="1"/>
      <c r="AM1065" s="1"/>
      <c r="AN1065" s="441">
        <f>IF(AN1062=0,0,AN1062+IF(AN1064=0,AN1063,AN1064))</f>
        <v>0</v>
      </c>
      <c r="AO1065" s="441"/>
      <c r="AP1065" s="441"/>
      <c r="AQ1065" s="441"/>
      <c r="AR1065" s="441"/>
      <c r="AS1065" s="60"/>
      <c r="AT1065" s="60"/>
      <c r="AU1065" s="60"/>
      <c r="AW1065" s="59"/>
      <c r="AX1065" s="288"/>
      <c r="AY1065" s="288"/>
      <c r="AZ1065" s="288"/>
      <c r="BA1065" s="288"/>
      <c r="BB1065" s="288"/>
      <c r="BC1065" s="288"/>
      <c r="BD1065" s="240"/>
      <c r="BE1065" s="240"/>
    </row>
    <row r="1066" spans="2:65" s="36" customFormat="1" ht="31.5" customHeight="1" x14ac:dyDescent="0.15">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x14ac:dyDescent="0.15">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x14ac:dyDescent="0.15">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x14ac:dyDescent="0.15">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x14ac:dyDescent="0.15">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x14ac:dyDescent="0.15">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x14ac:dyDescent="0.15">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x14ac:dyDescent="0.15">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x14ac:dyDescent="0.15">
      <c r="L1074" s="60"/>
      <c r="M1074" s="64"/>
      <c r="N1074" s="64"/>
      <c r="O1074" s="64"/>
      <c r="P1074" s="64"/>
      <c r="Q1074" s="64"/>
      <c r="R1074" s="64"/>
      <c r="S1074" s="64"/>
      <c r="T1074" s="65"/>
      <c r="U1074" s="65"/>
      <c r="V1074" s="65"/>
      <c r="W1074" s="65"/>
      <c r="X1074" s="65"/>
      <c r="Y1074" s="65"/>
      <c r="Z1074" s="65"/>
      <c r="AA1074" s="64"/>
      <c r="AB1074" s="64"/>
      <c r="AC1074" s="64"/>
      <c r="AL1074" s="63"/>
      <c r="AM1074" s="407" t="s">
        <v>335</v>
      </c>
      <c r="AN1074" s="408"/>
      <c r="AO1074" s="408"/>
      <c r="AP1074" s="409"/>
      <c r="AW1074" s="59"/>
      <c r="AX1074" s="288"/>
      <c r="AY1074" s="288"/>
      <c r="AZ1074" s="288"/>
      <c r="BA1074" s="288"/>
      <c r="BB1074" s="288"/>
      <c r="BC1074" s="288"/>
      <c r="BD1074" s="240"/>
      <c r="BE1074" s="240"/>
    </row>
    <row r="1075" spans="2:65" s="36" customFormat="1" ht="12.75" customHeight="1" x14ac:dyDescent="0.15">
      <c r="L1075" s="60"/>
      <c r="M1075" s="64"/>
      <c r="N1075" s="64"/>
      <c r="O1075" s="64"/>
      <c r="P1075" s="64"/>
      <c r="Q1075" s="64"/>
      <c r="R1075" s="64"/>
      <c r="S1075" s="64"/>
      <c r="T1075" s="65"/>
      <c r="U1075" s="65"/>
      <c r="V1075" s="65"/>
      <c r="W1075" s="65"/>
      <c r="X1075" s="65"/>
      <c r="Y1075" s="65"/>
      <c r="Z1075" s="65"/>
      <c r="AA1075" s="64"/>
      <c r="AB1075" s="64"/>
      <c r="AC1075" s="64"/>
      <c r="AL1075" s="63"/>
      <c r="AM1075" s="410"/>
      <c r="AN1075" s="411"/>
      <c r="AO1075" s="411"/>
      <c r="AP1075" s="412"/>
      <c r="AW1075" s="59"/>
      <c r="AX1075" s="288"/>
      <c r="AY1075" s="288"/>
      <c r="AZ1075" s="288"/>
      <c r="BA1075" s="288"/>
      <c r="BB1075" s="288"/>
      <c r="BC1075" s="288"/>
      <c r="BD1075" s="240"/>
      <c r="BE1075" s="240"/>
    </row>
    <row r="1076" spans="2:65" s="36" customFormat="1" ht="12.75" customHeight="1" x14ac:dyDescent="0.15">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x14ac:dyDescent="0.15">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x14ac:dyDescent="0.15">
      <c r="B1078" s="533" t="s">
        <v>2</v>
      </c>
      <c r="C1078" s="534"/>
      <c r="D1078" s="534"/>
      <c r="E1078" s="534"/>
      <c r="F1078" s="534"/>
      <c r="G1078" s="534"/>
      <c r="H1078" s="534"/>
      <c r="I1078" s="534"/>
      <c r="J1078" s="536" t="s">
        <v>10</v>
      </c>
      <c r="K1078" s="536"/>
      <c r="L1078" s="66" t="s">
        <v>3</v>
      </c>
      <c r="M1078" s="536" t="s">
        <v>11</v>
      </c>
      <c r="N1078" s="536"/>
      <c r="O1078" s="537" t="s">
        <v>12</v>
      </c>
      <c r="P1078" s="536"/>
      <c r="Q1078" s="536"/>
      <c r="R1078" s="536"/>
      <c r="S1078" s="536"/>
      <c r="T1078" s="536"/>
      <c r="U1078" s="536" t="s">
        <v>13</v>
      </c>
      <c r="V1078" s="536"/>
      <c r="W1078" s="536"/>
      <c r="X1078" s="60"/>
      <c r="Y1078" s="60"/>
      <c r="Z1078" s="60"/>
      <c r="AA1078" s="60"/>
      <c r="AB1078" s="60"/>
      <c r="AC1078" s="60"/>
      <c r="AD1078" s="37"/>
      <c r="AE1078" s="37"/>
      <c r="AF1078" s="37"/>
      <c r="AG1078" s="37"/>
      <c r="AH1078" s="37"/>
      <c r="AI1078" s="37"/>
      <c r="AJ1078" s="37"/>
      <c r="AK1078" s="60"/>
      <c r="AL1078" s="560">
        <f ca="1">$AL$9</f>
        <v>30</v>
      </c>
      <c r="AM1078" s="414"/>
      <c r="AN1078" s="670" t="s">
        <v>4</v>
      </c>
      <c r="AO1078" s="670"/>
      <c r="AP1078" s="414">
        <v>27</v>
      </c>
      <c r="AQ1078" s="414"/>
      <c r="AR1078" s="419" t="s">
        <v>5</v>
      </c>
      <c r="AS1078" s="543"/>
      <c r="AT1078" s="60"/>
      <c r="AU1078" s="60"/>
      <c r="AW1078" s="59"/>
      <c r="AX1078" s="288"/>
      <c r="AY1078" s="288"/>
      <c r="AZ1078" s="288"/>
      <c r="BA1078" s="288"/>
      <c r="BB1078" s="288"/>
      <c r="BC1078" s="288"/>
      <c r="BD1078" s="240"/>
      <c r="BE1078" s="240"/>
    </row>
    <row r="1079" spans="2:65" s="36" customFormat="1" ht="13.5" customHeight="1" x14ac:dyDescent="0.15">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60"/>
      <c r="Y1079" s="60"/>
      <c r="Z1079" s="60"/>
      <c r="AA1079" s="60"/>
      <c r="AB1079" s="60"/>
      <c r="AC1079" s="60"/>
      <c r="AD1079" s="37"/>
      <c r="AE1079" s="37"/>
      <c r="AF1079" s="37"/>
      <c r="AG1079" s="37"/>
      <c r="AH1079" s="37"/>
      <c r="AI1079" s="37"/>
      <c r="AJ1079" s="37"/>
      <c r="AK1079" s="60"/>
      <c r="AL1079" s="415"/>
      <c r="AM1079" s="416"/>
      <c r="AN1079" s="671"/>
      <c r="AO1079" s="671"/>
      <c r="AP1079" s="416"/>
      <c r="AQ1079" s="416"/>
      <c r="AR1079" s="420"/>
      <c r="AS1079" s="544"/>
      <c r="AT1079" s="60"/>
      <c r="AU1079" s="60"/>
      <c r="AW1079" s="59"/>
      <c r="AX1079" s="288"/>
      <c r="AY1079" s="288"/>
      <c r="AZ1079" s="288"/>
      <c r="BA1079" s="288"/>
      <c r="BB1079" s="288"/>
      <c r="BC1079" s="288"/>
      <c r="BD1079" s="240"/>
      <c r="BE1079" s="240"/>
    </row>
    <row r="1080" spans="2:65" s="36" customFormat="1" ht="9" customHeight="1" x14ac:dyDescent="0.15">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60"/>
      <c r="Y1080" s="60"/>
      <c r="Z1080" s="60"/>
      <c r="AA1080" s="60"/>
      <c r="AB1080" s="60"/>
      <c r="AC1080" s="60"/>
      <c r="AD1080" s="37"/>
      <c r="AE1080" s="37"/>
      <c r="AF1080" s="37"/>
      <c r="AG1080" s="37"/>
      <c r="AH1080" s="37"/>
      <c r="AI1080" s="37"/>
      <c r="AJ1080" s="37"/>
      <c r="AK1080" s="60"/>
      <c r="AL1080" s="417"/>
      <c r="AM1080" s="418"/>
      <c r="AN1080" s="672"/>
      <c r="AO1080" s="672"/>
      <c r="AP1080" s="418"/>
      <c r="AQ1080" s="418"/>
      <c r="AR1080" s="421"/>
      <c r="AS1080" s="545"/>
      <c r="AT1080" s="60"/>
      <c r="AU1080" s="60"/>
      <c r="AW1080" s="59"/>
      <c r="AX1080" s="288"/>
      <c r="AY1080" s="288"/>
      <c r="AZ1080" s="288"/>
      <c r="BA1080" s="288"/>
      <c r="BB1080" s="288"/>
      <c r="BC1080" s="288"/>
      <c r="BD1080" s="240"/>
      <c r="BE1080" s="240"/>
    </row>
    <row r="1081" spans="2:65" s="36" customFormat="1" ht="6" customHeight="1" x14ac:dyDescent="0.15">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x14ac:dyDescent="0.15">
      <c r="B1082" s="499" t="s">
        <v>54</v>
      </c>
      <c r="C1082" s="500"/>
      <c r="D1082" s="500"/>
      <c r="E1082" s="500"/>
      <c r="F1082" s="500"/>
      <c r="G1082" s="500"/>
      <c r="H1082" s="500"/>
      <c r="I1082" s="501"/>
      <c r="J1082" s="499" t="s">
        <v>6</v>
      </c>
      <c r="K1082" s="500"/>
      <c r="L1082" s="500"/>
      <c r="M1082" s="500"/>
      <c r="N1082" s="508"/>
      <c r="O1082" s="511" t="s">
        <v>55</v>
      </c>
      <c r="P1082" s="500"/>
      <c r="Q1082" s="500"/>
      <c r="R1082" s="500"/>
      <c r="S1082" s="500"/>
      <c r="T1082" s="500"/>
      <c r="U1082" s="501"/>
      <c r="V1082" s="67" t="s">
        <v>56</v>
      </c>
      <c r="W1082" s="68"/>
      <c r="X1082" s="68"/>
      <c r="Y1082" s="514" t="s">
        <v>57</v>
      </c>
      <c r="Z1082" s="514"/>
      <c r="AA1082" s="514"/>
      <c r="AB1082" s="514"/>
      <c r="AC1082" s="514"/>
      <c r="AD1082" s="514"/>
      <c r="AE1082" s="514"/>
      <c r="AF1082" s="514"/>
      <c r="AG1082" s="514"/>
      <c r="AH1082" s="514"/>
      <c r="AI1082" s="68"/>
      <c r="AJ1082" s="68"/>
      <c r="AK1082" s="69"/>
      <c r="AL1082" s="562" t="s">
        <v>285</v>
      </c>
      <c r="AM1082" s="562"/>
      <c r="AN1082" s="426" t="s">
        <v>34</v>
      </c>
      <c r="AO1082" s="426"/>
      <c r="AP1082" s="426"/>
      <c r="AQ1082" s="426"/>
      <c r="AR1082" s="426"/>
      <c r="AS1082" s="427"/>
      <c r="AT1082" s="60"/>
      <c r="AU1082" s="60"/>
      <c r="AW1082" s="59"/>
      <c r="AX1082" s="288"/>
      <c r="AY1082" s="288"/>
      <c r="AZ1082" s="288"/>
      <c r="BA1082" s="288"/>
      <c r="BB1082" s="288"/>
      <c r="BC1082" s="288"/>
      <c r="BD1082" s="240"/>
      <c r="BE1082" s="240"/>
    </row>
    <row r="1083" spans="2:65" s="36" customFormat="1" ht="13.5" customHeight="1" x14ac:dyDescent="0.15">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9"/>
      <c r="X1083" s="659"/>
      <c r="Y1083" s="660"/>
      <c r="Z1083" s="569" t="s">
        <v>16</v>
      </c>
      <c r="AA1083" s="570"/>
      <c r="AB1083" s="570"/>
      <c r="AC1083" s="571"/>
      <c r="AD1083" s="664" t="s">
        <v>17</v>
      </c>
      <c r="AE1083" s="665"/>
      <c r="AF1083" s="665"/>
      <c r="AG1083" s="666"/>
      <c r="AH1083" s="552" t="s">
        <v>145</v>
      </c>
      <c r="AI1083" s="553"/>
      <c r="AJ1083" s="553"/>
      <c r="AK1083" s="554"/>
      <c r="AL1083" s="558" t="s">
        <v>286</v>
      </c>
      <c r="AM1083" s="558"/>
      <c r="AN1083" s="428" t="s">
        <v>19</v>
      </c>
      <c r="AO1083" s="429"/>
      <c r="AP1083" s="429"/>
      <c r="AQ1083" s="429"/>
      <c r="AR1083" s="430"/>
      <c r="AS1083" s="431"/>
      <c r="AT1083" s="60"/>
      <c r="AU1083" s="60"/>
      <c r="AW1083" s="59"/>
      <c r="AX1083" s="288"/>
      <c r="AY1083" s="351" t="s">
        <v>312</v>
      </c>
      <c r="AZ1083" s="351" t="s">
        <v>312</v>
      </c>
      <c r="BA1083" s="351" t="s">
        <v>310</v>
      </c>
      <c r="BB1083" s="432" t="s">
        <v>311</v>
      </c>
      <c r="BC1083" s="433"/>
      <c r="BD1083" s="240"/>
      <c r="BE1083" s="240"/>
    </row>
    <row r="1084" spans="2:65" s="36" customFormat="1" ht="13.5" customHeight="1" x14ac:dyDescent="0.15">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61"/>
      <c r="W1084" s="662"/>
      <c r="X1084" s="662"/>
      <c r="Y1084" s="663"/>
      <c r="Z1084" s="572"/>
      <c r="AA1084" s="573"/>
      <c r="AB1084" s="573"/>
      <c r="AC1084" s="574"/>
      <c r="AD1084" s="667"/>
      <c r="AE1084" s="668"/>
      <c r="AF1084" s="668"/>
      <c r="AG1084" s="669"/>
      <c r="AH1084" s="555"/>
      <c r="AI1084" s="556"/>
      <c r="AJ1084" s="556"/>
      <c r="AK1084" s="557"/>
      <c r="AL1084" s="559"/>
      <c r="AM1084" s="559"/>
      <c r="AN1084" s="458"/>
      <c r="AO1084" s="458"/>
      <c r="AP1084" s="458"/>
      <c r="AQ1084" s="458"/>
      <c r="AR1084" s="458"/>
      <c r="AS1084" s="459"/>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x14ac:dyDescent="0.15">
      <c r="B1085" s="460"/>
      <c r="C1085" s="461"/>
      <c r="D1085" s="461"/>
      <c r="E1085" s="461"/>
      <c r="F1085" s="461"/>
      <c r="G1085" s="461"/>
      <c r="H1085" s="461"/>
      <c r="I1085" s="462"/>
      <c r="J1085" s="460"/>
      <c r="K1085" s="461"/>
      <c r="L1085" s="461"/>
      <c r="M1085" s="461"/>
      <c r="N1085" s="466"/>
      <c r="O1085" s="395"/>
      <c r="P1085" s="398" t="s">
        <v>0</v>
      </c>
      <c r="Q1085" s="393"/>
      <c r="R1085" s="386" t="s">
        <v>1</v>
      </c>
      <c r="S1085" s="199"/>
      <c r="T1085" s="468" t="s">
        <v>60</v>
      </c>
      <c r="U1085" s="469"/>
      <c r="V1085" s="473"/>
      <c r="W1085" s="474"/>
      <c r="X1085" s="474"/>
      <c r="Y1085" s="78" t="s">
        <v>8</v>
      </c>
      <c r="Z1085" s="47"/>
      <c r="AA1085" s="48"/>
      <c r="AB1085" s="48"/>
      <c r="AC1085" s="46" t="s">
        <v>8</v>
      </c>
      <c r="AD1085" s="47"/>
      <c r="AE1085" s="48"/>
      <c r="AF1085" s="48"/>
      <c r="AG1085" s="49" t="s">
        <v>8</v>
      </c>
      <c r="AH1085" s="450">
        <f>IF(V1085="賃金で算定",V1086+Z1086-AD1086,0)</f>
        <v>0</v>
      </c>
      <c r="AI1085" s="451"/>
      <c r="AJ1085" s="451"/>
      <c r="AK1085" s="452"/>
      <c r="AL1085" s="70"/>
      <c r="AM1085" s="71"/>
      <c r="AN1085" s="424"/>
      <c r="AO1085" s="425"/>
      <c r="AP1085" s="425"/>
      <c r="AQ1085" s="425"/>
      <c r="AR1085" s="42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x14ac:dyDescent="0.15">
      <c r="B1086" s="463"/>
      <c r="C1086" s="464"/>
      <c r="D1086" s="464"/>
      <c r="E1086" s="464"/>
      <c r="F1086" s="464"/>
      <c r="G1086" s="464"/>
      <c r="H1086" s="464"/>
      <c r="I1086" s="465"/>
      <c r="J1086" s="463"/>
      <c r="K1086" s="464"/>
      <c r="L1086" s="464"/>
      <c r="M1086" s="464"/>
      <c r="N1086" s="467"/>
      <c r="O1086" s="396"/>
      <c r="P1086" s="392" t="s">
        <v>0</v>
      </c>
      <c r="Q1086" s="394"/>
      <c r="R1086" s="37" t="s">
        <v>1</v>
      </c>
      <c r="S1086" s="202"/>
      <c r="T1086" s="470" t="s">
        <v>61</v>
      </c>
      <c r="U1086" s="471"/>
      <c r="V1086" s="493"/>
      <c r="W1086" s="494"/>
      <c r="X1086" s="494"/>
      <c r="Y1086" s="495"/>
      <c r="Z1086" s="521"/>
      <c r="AA1086" s="522"/>
      <c r="AB1086" s="522"/>
      <c r="AC1086" s="522"/>
      <c r="AD1086" s="493">
        <v>0</v>
      </c>
      <c r="AE1086" s="494"/>
      <c r="AF1086" s="494"/>
      <c r="AG1086" s="495"/>
      <c r="AH1086" s="453">
        <f>IF(V1085="賃金で算定",0,V1086+Z1086-AD1086)</f>
        <v>0</v>
      </c>
      <c r="AI1086" s="453"/>
      <c r="AJ1086" s="453"/>
      <c r="AK1086" s="454"/>
      <c r="AL1086" s="456">
        <f>IF(V1085="賃金で算定","賃金で算定",IF(OR(V1086=0,$F1103="",AV1085=""),0,IF(AW1085="昔",VLOOKUP($F1103,労務比率,AX1085,FALSE),IF(AW1085="上",VLOOKUP($F1103,労務比率,AX1085,FALSE),IF(AW1085="中",VLOOKUP($F1103,労務比率,AX1085,FALSE),VLOOKUP($F1103,労務比率,AX1085,FALSE))))))</f>
        <v>0</v>
      </c>
      <c r="AM1086" s="457"/>
      <c r="AN1086" s="422">
        <f>IF(V1085="賃金で算定",0,INT(AH1086*AL1086/100))</f>
        <v>0</v>
      </c>
      <c r="AO1086" s="423"/>
      <c r="AP1086" s="423"/>
      <c r="AQ1086" s="423"/>
      <c r="AR1086" s="423"/>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x14ac:dyDescent="0.15">
      <c r="B1087" s="460"/>
      <c r="C1087" s="461"/>
      <c r="D1087" s="461"/>
      <c r="E1087" s="461"/>
      <c r="F1087" s="461"/>
      <c r="G1087" s="461"/>
      <c r="H1087" s="461"/>
      <c r="I1087" s="462"/>
      <c r="J1087" s="460"/>
      <c r="K1087" s="461"/>
      <c r="L1087" s="461"/>
      <c r="M1087" s="461"/>
      <c r="N1087" s="466"/>
      <c r="O1087" s="395"/>
      <c r="P1087" s="398" t="s">
        <v>48</v>
      </c>
      <c r="Q1087" s="393"/>
      <c r="R1087" s="386" t="s">
        <v>49</v>
      </c>
      <c r="S1087" s="199"/>
      <c r="T1087" s="468" t="s">
        <v>50</v>
      </c>
      <c r="U1087" s="469"/>
      <c r="V1087" s="473"/>
      <c r="W1087" s="474"/>
      <c r="X1087" s="474"/>
      <c r="Y1087" s="79"/>
      <c r="Z1087" s="43"/>
      <c r="AA1087" s="44"/>
      <c r="AB1087" s="44"/>
      <c r="AC1087" s="45"/>
      <c r="AD1087" s="43"/>
      <c r="AE1087" s="44"/>
      <c r="AF1087" s="44"/>
      <c r="AG1087" s="50"/>
      <c r="AH1087" s="450">
        <f>IF(V1087="賃金で算定",V1088+Z1088-AD1088,0)</f>
        <v>0</v>
      </c>
      <c r="AI1087" s="451"/>
      <c r="AJ1087" s="451"/>
      <c r="AK1087" s="452"/>
      <c r="AL1087" s="70"/>
      <c r="AM1087" s="71"/>
      <c r="AN1087" s="424"/>
      <c r="AO1087" s="425"/>
      <c r="AP1087" s="425"/>
      <c r="AQ1087" s="425"/>
      <c r="AR1087" s="42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x14ac:dyDescent="0.15">
      <c r="B1088" s="463"/>
      <c r="C1088" s="464"/>
      <c r="D1088" s="464"/>
      <c r="E1088" s="464"/>
      <c r="F1088" s="464"/>
      <c r="G1088" s="464"/>
      <c r="H1088" s="464"/>
      <c r="I1088" s="465"/>
      <c r="J1088" s="463"/>
      <c r="K1088" s="464"/>
      <c r="L1088" s="464"/>
      <c r="M1088" s="464"/>
      <c r="N1088" s="467"/>
      <c r="O1088" s="396"/>
      <c r="P1088" s="399" t="s">
        <v>48</v>
      </c>
      <c r="Q1088" s="394"/>
      <c r="R1088" s="387" t="s">
        <v>49</v>
      </c>
      <c r="S1088" s="202"/>
      <c r="T1088" s="470" t="s">
        <v>51</v>
      </c>
      <c r="U1088" s="471"/>
      <c r="V1088" s="493"/>
      <c r="W1088" s="494"/>
      <c r="X1088" s="494"/>
      <c r="Y1088" s="495"/>
      <c r="Z1088" s="521"/>
      <c r="AA1088" s="522"/>
      <c r="AB1088" s="522"/>
      <c r="AC1088" s="522"/>
      <c r="AD1088" s="493">
        <v>0</v>
      </c>
      <c r="AE1088" s="494"/>
      <c r="AF1088" s="494"/>
      <c r="AG1088" s="495"/>
      <c r="AH1088" s="453">
        <f>IF(V1087="賃金で算定",0,V1088+Z1088-AD1088)</f>
        <v>0</v>
      </c>
      <c r="AI1088" s="453"/>
      <c r="AJ1088" s="453"/>
      <c r="AK1088" s="454"/>
      <c r="AL1088" s="456">
        <f>IF(V1087="賃金で算定","賃金で算定",IF(OR(V1088=0,$F1103="",AV1087=""),0,IF(AW1087="昔",VLOOKUP($F1103,労務比率,AX1087,FALSE),IF(AW1087="上",VLOOKUP($F1103,労務比率,AX1087,FALSE),IF(AW1087="中",VLOOKUP($F1103,労務比率,AX1087,FALSE),VLOOKUP($F1103,労務比率,AX1087,FALSE))))))</f>
        <v>0</v>
      </c>
      <c r="AM1088" s="457"/>
      <c r="AN1088" s="422">
        <f>IF(V1087="賃金で算定",0,INT(AH1088*AL1088/100))</f>
        <v>0</v>
      </c>
      <c r="AO1088" s="423"/>
      <c r="AP1088" s="423"/>
      <c r="AQ1088" s="423"/>
      <c r="AR1088" s="423"/>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x14ac:dyDescent="0.15">
      <c r="B1089" s="460"/>
      <c r="C1089" s="461"/>
      <c r="D1089" s="461"/>
      <c r="E1089" s="461"/>
      <c r="F1089" s="461"/>
      <c r="G1089" s="461"/>
      <c r="H1089" s="461"/>
      <c r="I1089" s="462"/>
      <c r="J1089" s="460"/>
      <c r="K1089" s="461"/>
      <c r="L1089" s="461"/>
      <c r="M1089" s="461"/>
      <c r="N1089" s="466"/>
      <c r="O1089" s="395"/>
      <c r="P1089" s="398" t="s">
        <v>48</v>
      </c>
      <c r="Q1089" s="393"/>
      <c r="R1089" s="386" t="s">
        <v>49</v>
      </c>
      <c r="S1089" s="199"/>
      <c r="T1089" s="468" t="s">
        <v>50</v>
      </c>
      <c r="U1089" s="469"/>
      <c r="V1089" s="473"/>
      <c r="W1089" s="474"/>
      <c r="X1089" s="474"/>
      <c r="Y1089" s="79"/>
      <c r="Z1089" s="43"/>
      <c r="AA1089" s="44"/>
      <c r="AB1089" s="44"/>
      <c r="AC1089" s="45"/>
      <c r="AD1089" s="43"/>
      <c r="AE1089" s="44"/>
      <c r="AF1089" s="44"/>
      <c r="AG1089" s="50"/>
      <c r="AH1089" s="450">
        <f>IF(V1089="賃金で算定",V1090+Z1090-AD1090,0)</f>
        <v>0</v>
      </c>
      <c r="AI1089" s="451"/>
      <c r="AJ1089" s="451"/>
      <c r="AK1089" s="452"/>
      <c r="AL1089" s="70"/>
      <c r="AM1089" s="71"/>
      <c r="AN1089" s="424"/>
      <c r="AO1089" s="425"/>
      <c r="AP1089" s="425"/>
      <c r="AQ1089" s="425"/>
      <c r="AR1089" s="42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x14ac:dyDescent="0.15">
      <c r="B1090" s="463"/>
      <c r="C1090" s="464"/>
      <c r="D1090" s="464"/>
      <c r="E1090" s="464"/>
      <c r="F1090" s="464"/>
      <c r="G1090" s="464"/>
      <c r="H1090" s="464"/>
      <c r="I1090" s="465"/>
      <c r="J1090" s="463"/>
      <c r="K1090" s="464"/>
      <c r="L1090" s="464"/>
      <c r="M1090" s="464"/>
      <c r="N1090" s="467"/>
      <c r="O1090" s="396"/>
      <c r="P1090" s="399" t="s">
        <v>48</v>
      </c>
      <c r="Q1090" s="394"/>
      <c r="R1090" s="387" t="s">
        <v>49</v>
      </c>
      <c r="S1090" s="202"/>
      <c r="T1090" s="470" t="s">
        <v>51</v>
      </c>
      <c r="U1090" s="471"/>
      <c r="V1090" s="493"/>
      <c r="W1090" s="494"/>
      <c r="X1090" s="494"/>
      <c r="Y1090" s="495"/>
      <c r="Z1090" s="493"/>
      <c r="AA1090" s="494"/>
      <c r="AB1090" s="494"/>
      <c r="AC1090" s="494"/>
      <c r="AD1090" s="493">
        <v>0</v>
      </c>
      <c r="AE1090" s="494"/>
      <c r="AF1090" s="494"/>
      <c r="AG1090" s="495"/>
      <c r="AH1090" s="453">
        <f>IF(V1089="賃金で算定",0,V1090+Z1090-AD1090)</f>
        <v>0</v>
      </c>
      <c r="AI1090" s="453"/>
      <c r="AJ1090" s="453"/>
      <c r="AK1090" s="454"/>
      <c r="AL1090" s="456">
        <f>IF(V1089="賃金で算定","賃金で算定",IF(OR(V1090=0,$F1103="",AV1089=""),0,IF(AW1089="昔",VLOOKUP($F1103,労務比率,AX1089,FALSE),IF(AW1089="上",VLOOKUP($F1103,労務比率,AX1089,FALSE),IF(AW1089="中",VLOOKUP($F1103,労務比率,AX1089,FALSE),VLOOKUP($F1103,労務比率,AX1089,FALSE))))))</f>
        <v>0</v>
      </c>
      <c r="AM1090" s="457"/>
      <c r="AN1090" s="422">
        <f>IF(V1089="賃金で算定",0,INT(AH1090*AL1090/100))</f>
        <v>0</v>
      </c>
      <c r="AO1090" s="423"/>
      <c r="AP1090" s="423"/>
      <c r="AQ1090" s="423"/>
      <c r="AR1090" s="423"/>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x14ac:dyDescent="0.15">
      <c r="B1091" s="460"/>
      <c r="C1091" s="461"/>
      <c r="D1091" s="461"/>
      <c r="E1091" s="461"/>
      <c r="F1091" s="461"/>
      <c r="G1091" s="461"/>
      <c r="H1091" s="461"/>
      <c r="I1091" s="462"/>
      <c r="J1091" s="460"/>
      <c r="K1091" s="461"/>
      <c r="L1091" s="461"/>
      <c r="M1091" s="461"/>
      <c r="N1091" s="466"/>
      <c r="O1091" s="395"/>
      <c r="P1091" s="398" t="s">
        <v>48</v>
      </c>
      <c r="Q1091" s="393"/>
      <c r="R1091" s="386" t="s">
        <v>49</v>
      </c>
      <c r="S1091" s="199"/>
      <c r="T1091" s="468" t="s">
        <v>50</v>
      </c>
      <c r="U1091" s="469"/>
      <c r="V1091" s="473"/>
      <c r="W1091" s="474"/>
      <c r="X1091" s="474"/>
      <c r="Y1091" s="80"/>
      <c r="Z1091" s="39"/>
      <c r="AA1091" s="40"/>
      <c r="AB1091" s="40"/>
      <c r="AC1091" s="51"/>
      <c r="AD1091" s="39"/>
      <c r="AE1091" s="40"/>
      <c r="AF1091" s="40"/>
      <c r="AG1091" s="52"/>
      <c r="AH1091" s="450">
        <f>IF(V1091="賃金で算定",V1092+Z1092-AD1092,0)</f>
        <v>0</v>
      </c>
      <c r="AI1091" s="451"/>
      <c r="AJ1091" s="451"/>
      <c r="AK1091" s="452"/>
      <c r="AL1091" s="70"/>
      <c r="AM1091" s="71"/>
      <c r="AN1091" s="424"/>
      <c r="AO1091" s="425"/>
      <c r="AP1091" s="425"/>
      <c r="AQ1091" s="425"/>
      <c r="AR1091" s="42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x14ac:dyDescent="0.15">
      <c r="B1092" s="463"/>
      <c r="C1092" s="464"/>
      <c r="D1092" s="464"/>
      <c r="E1092" s="464"/>
      <c r="F1092" s="464"/>
      <c r="G1092" s="464"/>
      <c r="H1092" s="464"/>
      <c r="I1092" s="465"/>
      <c r="J1092" s="463"/>
      <c r="K1092" s="464"/>
      <c r="L1092" s="464"/>
      <c r="M1092" s="464"/>
      <c r="N1092" s="467"/>
      <c r="O1092" s="396"/>
      <c r="P1092" s="399" t="s">
        <v>48</v>
      </c>
      <c r="Q1092" s="394"/>
      <c r="R1092" s="387" t="s">
        <v>49</v>
      </c>
      <c r="S1092" s="202"/>
      <c r="T1092" s="470" t="s">
        <v>51</v>
      </c>
      <c r="U1092" s="471"/>
      <c r="V1092" s="493"/>
      <c r="W1092" s="494"/>
      <c r="X1092" s="494"/>
      <c r="Y1092" s="495"/>
      <c r="Z1092" s="521"/>
      <c r="AA1092" s="522"/>
      <c r="AB1092" s="522"/>
      <c r="AC1092" s="522"/>
      <c r="AD1092" s="493">
        <v>0</v>
      </c>
      <c r="AE1092" s="494"/>
      <c r="AF1092" s="494"/>
      <c r="AG1092" s="495"/>
      <c r="AH1092" s="453">
        <f>IF(V1091="賃金で算定",0,V1092+Z1092-AD1092)</f>
        <v>0</v>
      </c>
      <c r="AI1092" s="453"/>
      <c r="AJ1092" s="453"/>
      <c r="AK1092" s="454"/>
      <c r="AL1092" s="456">
        <f>IF(V1091="賃金で算定","賃金で算定",IF(OR(V1092=0,$F1103="",AV1091=""),0,IF(AW1091="昔",VLOOKUP($F1103,労務比率,AX1091,FALSE),IF(AW1091="上",VLOOKUP($F1103,労務比率,AX1091,FALSE),IF(AW1091="中",VLOOKUP($F1103,労務比率,AX1091,FALSE),VLOOKUP($F1103,労務比率,AX1091,FALSE))))))</f>
        <v>0</v>
      </c>
      <c r="AM1092" s="457"/>
      <c r="AN1092" s="422">
        <f>IF(V1091="賃金で算定",0,INT(AH1092*AL1092/100))</f>
        <v>0</v>
      </c>
      <c r="AO1092" s="423"/>
      <c r="AP1092" s="423"/>
      <c r="AQ1092" s="423"/>
      <c r="AR1092" s="423"/>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x14ac:dyDescent="0.15">
      <c r="B1093" s="460"/>
      <c r="C1093" s="461"/>
      <c r="D1093" s="461"/>
      <c r="E1093" s="461"/>
      <c r="F1093" s="461"/>
      <c r="G1093" s="461"/>
      <c r="H1093" s="461"/>
      <c r="I1093" s="462"/>
      <c r="J1093" s="460"/>
      <c r="K1093" s="461"/>
      <c r="L1093" s="461"/>
      <c r="M1093" s="461"/>
      <c r="N1093" s="466"/>
      <c r="O1093" s="395"/>
      <c r="P1093" s="398" t="s">
        <v>48</v>
      </c>
      <c r="Q1093" s="393"/>
      <c r="R1093" s="386" t="s">
        <v>49</v>
      </c>
      <c r="S1093" s="199"/>
      <c r="T1093" s="468" t="s">
        <v>50</v>
      </c>
      <c r="U1093" s="469"/>
      <c r="V1093" s="473"/>
      <c r="W1093" s="474"/>
      <c r="X1093" s="474"/>
      <c r="Y1093" s="79"/>
      <c r="Z1093" s="43"/>
      <c r="AA1093" s="44"/>
      <c r="AB1093" s="44"/>
      <c r="AC1093" s="45"/>
      <c r="AD1093" s="43"/>
      <c r="AE1093" s="44"/>
      <c r="AF1093" s="44"/>
      <c r="AG1093" s="50"/>
      <c r="AH1093" s="450">
        <f>IF(V1093="賃金で算定",V1094+Z1094-AD1094,0)</f>
        <v>0</v>
      </c>
      <c r="AI1093" s="451"/>
      <c r="AJ1093" s="451"/>
      <c r="AK1093" s="452"/>
      <c r="AL1093" s="70"/>
      <c r="AM1093" s="71"/>
      <c r="AN1093" s="424"/>
      <c r="AO1093" s="425"/>
      <c r="AP1093" s="425"/>
      <c r="AQ1093" s="425"/>
      <c r="AR1093" s="42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x14ac:dyDescent="0.15">
      <c r="B1094" s="463"/>
      <c r="C1094" s="464"/>
      <c r="D1094" s="464"/>
      <c r="E1094" s="464"/>
      <c r="F1094" s="464"/>
      <c r="G1094" s="464"/>
      <c r="H1094" s="464"/>
      <c r="I1094" s="465"/>
      <c r="J1094" s="463"/>
      <c r="K1094" s="464"/>
      <c r="L1094" s="464"/>
      <c r="M1094" s="464"/>
      <c r="N1094" s="467"/>
      <c r="O1094" s="396"/>
      <c r="P1094" s="399" t="s">
        <v>48</v>
      </c>
      <c r="Q1094" s="394"/>
      <c r="R1094" s="387" t="s">
        <v>49</v>
      </c>
      <c r="S1094" s="202"/>
      <c r="T1094" s="470" t="s">
        <v>51</v>
      </c>
      <c r="U1094" s="471"/>
      <c r="V1094" s="493"/>
      <c r="W1094" s="494"/>
      <c r="X1094" s="494"/>
      <c r="Y1094" s="495"/>
      <c r="Z1094" s="493"/>
      <c r="AA1094" s="494"/>
      <c r="AB1094" s="494"/>
      <c r="AC1094" s="494"/>
      <c r="AD1094" s="493">
        <v>0</v>
      </c>
      <c r="AE1094" s="494"/>
      <c r="AF1094" s="494"/>
      <c r="AG1094" s="495"/>
      <c r="AH1094" s="453">
        <f>IF(V1093="賃金で算定",0,V1094+Z1094-AD1094)</f>
        <v>0</v>
      </c>
      <c r="AI1094" s="453"/>
      <c r="AJ1094" s="453"/>
      <c r="AK1094" s="454"/>
      <c r="AL1094" s="456">
        <f>IF(V1093="賃金で算定","賃金で算定",IF(OR(V1094=0,$F1103="",AV1093=""),0,IF(AW1093="昔",VLOOKUP($F1103,労務比率,AX1093,FALSE),IF(AW1093="上",VLOOKUP($F1103,労務比率,AX1093,FALSE),IF(AW1093="中",VLOOKUP($F1103,労務比率,AX1093,FALSE),VLOOKUP($F1103,労務比率,AX1093,FALSE))))))</f>
        <v>0</v>
      </c>
      <c r="AM1094" s="457"/>
      <c r="AN1094" s="422">
        <f>IF(V1093="賃金で算定",0,INT(AH1094*AL1094/100))</f>
        <v>0</v>
      </c>
      <c r="AO1094" s="423"/>
      <c r="AP1094" s="423"/>
      <c r="AQ1094" s="423"/>
      <c r="AR1094" s="423"/>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x14ac:dyDescent="0.15">
      <c r="B1095" s="460"/>
      <c r="C1095" s="461"/>
      <c r="D1095" s="461"/>
      <c r="E1095" s="461"/>
      <c r="F1095" s="461"/>
      <c r="G1095" s="461"/>
      <c r="H1095" s="461"/>
      <c r="I1095" s="462"/>
      <c r="J1095" s="460"/>
      <c r="K1095" s="461"/>
      <c r="L1095" s="461"/>
      <c r="M1095" s="461"/>
      <c r="N1095" s="466"/>
      <c r="O1095" s="395"/>
      <c r="P1095" s="398" t="s">
        <v>48</v>
      </c>
      <c r="Q1095" s="393"/>
      <c r="R1095" s="386" t="s">
        <v>49</v>
      </c>
      <c r="S1095" s="199"/>
      <c r="T1095" s="468" t="s">
        <v>50</v>
      </c>
      <c r="U1095" s="469"/>
      <c r="V1095" s="473"/>
      <c r="W1095" s="474"/>
      <c r="X1095" s="474"/>
      <c r="Y1095" s="79"/>
      <c r="Z1095" s="43"/>
      <c r="AA1095" s="44"/>
      <c r="AB1095" s="44"/>
      <c r="AC1095" s="45"/>
      <c r="AD1095" s="43"/>
      <c r="AE1095" s="44"/>
      <c r="AF1095" s="44"/>
      <c r="AG1095" s="50"/>
      <c r="AH1095" s="450">
        <f>IF(V1095="賃金で算定",V1096+Z1096-AD1096,0)</f>
        <v>0</v>
      </c>
      <c r="AI1095" s="451"/>
      <c r="AJ1095" s="451"/>
      <c r="AK1095" s="452"/>
      <c r="AL1095" s="70"/>
      <c r="AM1095" s="71"/>
      <c r="AN1095" s="424"/>
      <c r="AO1095" s="425"/>
      <c r="AP1095" s="425"/>
      <c r="AQ1095" s="425"/>
      <c r="AR1095" s="42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x14ac:dyDescent="0.15">
      <c r="B1096" s="463"/>
      <c r="C1096" s="464"/>
      <c r="D1096" s="464"/>
      <c r="E1096" s="464"/>
      <c r="F1096" s="464"/>
      <c r="G1096" s="464"/>
      <c r="H1096" s="464"/>
      <c r="I1096" s="465"/>
      <c r="J1096" s="463"/>
      <c r="K1096" s="464"/>
      <c r="L1096" s="464"/>
      <c r="M1096" s="464"/>
      <c r="N1096" s="467"/>
      <c r="O1096" s="396"/>
      <c r="P1096" s="399" t="s">
        <v>48</v>
      </c>
      <c r="Q1096" s="394"/>
      <c r="R1096" s="387" t="s">
        <v>49</v>
      </c>
      <c r="S1096" s="202"/>
      <c r="T1096" s="470" t="s">
        <v>51</v>
      </c>
      <c r="U1096" s="471"/>
      <c r="V1096" s="493"/>
      <c r="W1096" s="494"/>
      <c r="X1096" s="494"/>
      <c r="Y1096" s="495"/>
      <c r="Z1096" s="493"/>
      <c r="AA1096" s="494"/>
      <c r="AB1096" s="494"/>
      <c r="AC1096" s="494"/>
      <c r="AD1096" s="493">
        <v>0</v>
      </c>
      <c r="AE1096" s="494"/>
      <c r="AF1096" s="494"/>
      <c r="AG1096" s="495"/>
      <c r="AH1096" s="453">
        <f>IF(V1095="賃金で算定",0,V1096+Z1096-AD1096)</f>
        <v>0</v>
      </c>
      <c r="AI1096" s="453"/>
      <c r="AJ1096" s="453"/>
      <c r="AK1096" s="454"/>
      <c r="AL1096" s="456">
        <f>IF(V1095="賃金で算定","賃金で算定",IF(OR(V1096=0,$F1103="",AV1095=""),0,IF(AW1095="昔",VLOOKUP($F1103,労務比率,AX1095,FALSE),IF(AW1095="上",VLOOKUP($F1103,労務比率,AX1095,FALSE),IF(AW1095="中",VLOOKUP($F1103,労務比率,AX1095,FALSE),VLOOKUP($F1103,労務比率,AX1095,FALSE))))))</f>
        <v>0</v>
      </c>
      <c r="AM1096" s="457"/>
      <c r="AN1096" s="422">
        <f>IF(V1095="賃金で算定",0,INT(AH1096*AL1096/100))</f>
        <v>0</v>
      </c>
      <c r="AO1096" s="423"/>
      <c r="AP1096" s="423"/>
      <c r="AQ1096" s="423"/>
      <c r="AR1096" s="423"/>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x14ac:dyDescent="0.15">
      <c r="B1097" s="460"/>
      <c r="C1097" s="461"/>
      <c r="D1097" s="461"/>
      <c r="E1097" s="461"/>
      <c r="F1097" s="461"/>
      <c r="G1097" s="461"/>
      <c r="H1097" s="461"/>
      <c r="I1097" s="462"/>
      <c r="J1097" s="460"/>
      <c r="K1097" s="461"/>
      <c r="L1097" s="461"/>
      <c r="M1097" s="461"/>
      <c r="N1097" s="466"/>
      <c r="O1097" s="395"/>
      <c r="P1097" s="398" t="s">
        <v>48</v>
      </c>
      <c r="Q1097" s="393"/>
      <c r="R1097" s="386" t="s">
        <v>49</v>
      </c>
      <c r="S1097" s="199"/>
      <c r="T1097" s="468" t="s">
        <v>50</v>
      </c>
      <c r="U1097" s="469"/>
      <c r="V1097" s="473"/>
      <c r="W1097" s="474"/>
      <c r="X1097" s="474"/>
      <c r="Y1097" s="79"/>
      <c r="Z1097" s="43"/>
      <c r="AA1097" s="44"/>
      <c r="AB1097" s="44"/>
      <c r="AC1097" s="45"/>
      <c r="AD1097" s="43"/>
      <c r="AE1097" s="44"/>
      <c r="AF1097" s="44"/>
      <c r="AG1097" s="50"/>
      <c r="AH1097" s="450">
        <f>IF(V1097="賃金で算定",V1098+Z1098-AD1098,0)</f>
        <v>0</v>
      </c>
      <c r="AI1097" s="451"/>
      <c r="AJ1097" s="451"/>
      <c r="AK1097" s="452"/>
      <c r="AL1097" s="70"/>
      <c r="AM1097" s="71"/>
      <c r="AN1097" s="424"/>
      <c r="AO1097" s="425"/>
      <c r="AP1097" s="425"/>
      <c r="AQ1097" s="425"/>
      <c r="AR1097" s="42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x14ac:dyDescent="0.15">
      <c r="B1098" s="463"/>
      <c r="C1098" s="464"/>
      <c r="D1098" s="464"/>
      <c r="E1098" s="464"/>
      <c r="F1098" s="464"/>
      <c r="G1098" s="464"/>
      <c r="H1098" s="464"/>
      <c r="I1098" s="465"/>
      <c r="J1098" s="463"/>
      <c r="K1098" s="464"/>
      <c r="L1098" s="464"/>
      <c r="M1098" s="464"/>
      <c r="N1098" s="467"/>
      <c r="O1098" s="396"/>
      <c r="P1098" s="399" t="s">
        <v>48</v>
      </c>
      <c r="Q1098" s="394"/>
      <c r="R1098" s="387" t="s">
        <v>49</v>
      </c>
      <c r="S1098" s="202"/>
      <c r="T1098" s="470" t="s">
        <v>51</v>
      </c>
      <c r="U1098" s="471"/>
      <c r="V1098" s="493"/>
      <c r="W1098" s="494"/>
      <c r="X1098" s="494"/>
      <c r="Y1098" s="495"/>
      <c r="Z1098" s="493"/>
      <c r="AA1098" s="494"/>
      <c r="AB1098" s="494"/>
      <c r="AC1098" s="494"/>
      <c r="AD1098" s="493">
        <v>0</v>
      </c>
      <c r="AE1098" s="494"/>
      <c r="AF1098" s="494"/>
      <c r="AG1098" s="495"/>
      <c r="AH1098" s="453">
        <f>IF(V1097="賃金で算定",0,V1098+Z1098-AD1098)</f>
        <v>0</v>
      </c>
      <c r="AI1098" s="453"/>
      <c r="AJ1098" s="453"/>
      <c r="AK1098" s="454"/>
      <c r="AL1098" s="456">
        <f>IF(V1097="賃金で算定","賃金で算定",IF(OR(V1098=0,$F1103="",AV1097=""),0,IF(AW1097="昔",VLOOKUP($F1103,労務比率,AX1097,FALSE),IF(AW1097="上",VLOOKUP($F1103,労務比率,AX1097,FALSE),IF(AW1097="中",VLOOKUP($F1103,労務比率,AX1097,FALSE),VLOOKUP($F1103,労務比率,AX1097,FALSE))))))</f>
        <v>0</v>
      </c>
      <c r="AM1098" s="457"/>
      <c r="AN1098" s="422">
        <f>IF(V1097="賃金で算定",0,INT(AH1098*AL1098/100))</f>
        <v>0</v>
      </c>
      <c r="AO1098" s="423"/>
      <c r="AP1098" s="423"/>
      <c r="AQ1098" s="423"/>
      <c r="AR1098" s="423"/>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x14ac:dyDescent="0.15">
      <c r="B1099" s="460"/>
      <c r="C1099" s="461"/>
      <c r="D1099" s="461"/>
      <c r="E1099" s="461"/>
      <c r="F1099" s="461"/>
      <c r="G1099" s="461"/>
      <c r="H1099" s="461"/>
      <c r="I1099" s="462"/>
      <c r="J1099" s="460"/>
      <c r="K1099" s="461"/>
      <c r="L1099" s="461"/>
      <c r="M1099" s="461"/>
      <c r="N1099" s="466"/>
      <c r="O1099" s="395"/>
      <c r="P1099" s="398" t="s">
        <v>48</v>
      </c>
      <c r="Q1099" s="393"/>
      <c r="R1099" s="386" t="s">
        <v>49</v>
      </c>
      <c r="S1099" s="199"/>
      <c r="T1099" s="468" t="s">
        <v>50</v>
      </c>
      <c r="U1099" s="469"/>
      <c r="V1099" s="473"/>
      <c r="W1099" s="474"/>
      <c r="X1099" s="474"/>
      <c r="Y1099" s="79"/>
      <c r="Z1099" s="43"/>
      <c r="AA1099" s="44"/>
      <c r="AB1099" s="44"/>
      <c r="AC1099" s="45"/>
      <c r="AD1099" s="43"/>
      <c r="AE1099" s="44"/>
      <c r="AF1099" s="44"/>
      <c r="AG1099" s="50"/>
      <c r="AH1099" s="450">
        <f>IF(V1099="賃金で算定",V1100+Z1100-AD1100,0)</f>
        <v>0</v>
      </c>
      <c r="AI1099" s="451"/>
      <c r="AJ1099" s="451"/>
      <c r="AK1099" s="452"/>
      <c r="AL1099" s="70"/>
      <c r="AM1099" s="71"/>
      <c r="AN1099" s="424"/>
      <c r="AO1099" s="425"/>
      <c r="AP1099" s="425"/>
      <c r="AQ1099" s="425"/>
      <c r="AR1099" s="42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x14ac:dyDescent="0.15">
      <c r="B1100" s="463"/>
      <c r="C1100" s="464"/>
      <c r="D1100" s="464"/>
      <c r="E1100" s="464"/>
      <c r="F1100" s="464"/>
      <c r="G1100" s="464"/>
      <c r="H1100" s="464"/>
      <c r="I1100" s="465"/>
      <c r="J1100" s="463"/>
      <c r="K1100" s="464"/>
      <c r="L1100" s="464"/>
      <c r="M1100" s="464"/>
      <c r="N1100" s="467"/>
      <c r="O1100" s="396"/>
      <c r="P1100" s="399" t="s">
        <v>48</v>
      </c>
      <c r="Q1100" s="394"/>
      <c r="R1100" s="387" t="s">
        <v>49</v>
      </c>
      <c r="S1100" s="202"/>
      <c r="T1100" s="470" t="s">
        <v>51</v>
      </c>
      <c r="U1100" s="471"/>
      <c r="V1100" s="493"/>
      <c r="W1100" s="494"/>
      <c r="X1100" s="494"/>
      <c r="Y1100" s="495"/>
      <c r="Z1100" s="493"/>
      <c r="AA1100" s="494"/>
      <c r="AB1100" s="494"/>
      <c r="AC1100" s="494"/>
      <c r="AD1100" s="493">
        <v>0</v>
      </c>
      <c r="AE1100" s="494"/>
      <c r="AF1100" s="494"/>
      <c r="AG1100" s="495"/>
      <c r="AH1100" s="453">
        <f>IF(V1099="賃金で算定",0,V1100+Z1100-AD1100)</f>
        <v>0</v>
      </c>
      <c r="AI1100" s="453"/>
      <c r="AJ1100" s="453"/>
      <c r="AK1100" s="454"/>
      <c r="AL1100" s="456">
        <f>IF(V1099="賃金で算定","賃金で算定",IF(OR(V1100=0,$F1103="",AV1099=""),0,IF(AW1099="昔",VLOOKUP($F1103,労務比率,AX1099,FALSE),IF(AW1099="上",VLOOKUP($F1103,労務比率,AX1099,FALSE),IF(AW1099="中",VLOOKUP($F1103,労務比率,AX1099,FALSE),VLOOKUP($F1103,労務比率,AX1099,FALSE))))))</f>
        <v>0</v>
      </c>
      <c r="AM1100" s="457"/>
      <c r="AN1100" s="422">
        <f>IF(V1099="賃金で算定",0,INT(AH1100*AL1100/100))</f>
        <v>0</v>
      </c>
      <c r="AO1100" s="423"/>
      <c r="AP1100" s="423"/>
      <c r="AQ1100" s="423"/>
      <c r="AR1100" s="423"/>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x14ac:dyDescent="0.15">
      <c r="B1101" s="460"/>
      <c r="C1101" s="461"/>
      <c r="D1101" s="461"/>
      <c r="E1101" s="461"/>
      <c r="F1101" s="461"/>
      <c r="G1101" s="461"/>
      <c r="H1101" s="461"/>
      <c r="I1101" s="462"/>
      <c r="J1101" s="460"/>
      <c r="K1101" s="461"/>
      <c r="L1101" s="461"/>
      <c r="M1101" s="461"/>
      <c r="N1101" s="466"/>
      <c r="O1101" s="395"/>
      <c r="P1101" s="398" t="s">
        <v>48</v>
      </c>
      <c r="Q1101" s="393"/>
      <c r="R1101" s="386" t="s">
        <v>49</v>
      </c>
      <c r="S1101" s="199"/>
      <c r="T1101" s="468" t="s">
        <v>50</v>
      </c>
      <c r="U1101" s="469"/>
      <c r="V1101" s="473"/>
      <c r="W1101" s="474"/>
      <c r="X1101" s="474"/>
      <c r="Y1101" s="79"/>
      <c r="Z1101" s="43"/>
      <c r="AA1101" s="44"/>
      <c r="AB1101" s="44"/>
      <c r="AC1101" s="45"/>
      <c r="AD1101" s="43"/>
      <c r="AE1101" s="44"/>
      <c r="AF1101" s="44"/>
      <c r="AG1101" s="50"/>
      <c r="AH1101" s="450">
        <f>IF(V1101="賃金で算定",V1102+Z1102-AD1102,0)</f>
        <v>0</v>
      </c>
      <c r="AI1101" s="451"/>
      <c r="AJ1101" s="451"/>
      <c r="AK1101" s="452"/>
      <c r="AL1101" s="70"/>
      <c r="AM1101" s="71"/>
      <c r="AN1101" s="424"/>
      <c r="AO1101" s="425"/>
      <c r="AP1101" s="425"/>
      <c r="AQ1101" s="425"/>
      <c r="AR1101" s="42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x14ac:dyDescent="0.15">
      <c r="B1102" s="463"/>
      <c r="C1102" s="464"/>
      <c r="D1102" s="464"/>
      <c r="E1102" s="464"/>
      <c r="F1102" s="464"/>
      <c r="G1102" s="464"/>
      <c r="H1102" s="464"/>
      <c r="I1102" s="465"/>
      <c r="J1102" s="463"/>
      <c r="K1102" s="464"/>
      <c r="L1102" s="464"/>
      <c r="M1102" s="464"/>
      <c r="N1102" s="467"/>
      <c r="O1102" s="396"/>
      <c r="P1102" s="397" t="s">
        <v>48</v>
      </c>
      <c r="Q1102" s="394"/>
      <c r="R1102" s="387" t="s">
        <v>49</v>
      </c>
      <c r="S1102" s="202"/>
      <c r="T1102" s="470" t="s">
        <v>51</v>
      </c>
      <c r="U1102" s="471"/>
      <c r="V1102" s="493"/>
      <c r="W1102" s="494"/>
      <c r="X1102" s="494"/>
      <c r="Y1102" s="495"/>
      <c r="Z1102" s="493"/>
      <c r="AA1102" s="494"/>
      <c r="AB1102" s="494"/>
      <c r="AC1102" s="494"/>
      <c r="AD1102" s="493"/>
      <c r="AE1102" s="494"/>
      <c r="AF1102" s="494"/>
      <c r="AG1102" s="495"/>
      <c r="AH1102" s="422">
        <f>IF(V1101="賃金で算定",0,V1102+Z1102-AD1102)</f>
        <v>0</v>
      </c>
      <c r="AI1102" s="423"/>
      <c r="AJ1102" s="423"/>
      <c r="AK1102" s="472"/>
      <c r="AL1102" s="456">
        <f>IF(V1101="賃金で算定","賃金で算定",IF(OR(V1102=0,$F1103="",AV1101=""),0,IF(AW1101="昔",VLOOKUP($F1103,労務比率,AX1101,FALSE),IF(AW1101="上",VLOOKUP($F1103,労務比率,AX1101,FALSE),IF(AW1101="中",VLOOKUP($F1103,労務比率,AX1101,FALSE),VLOOKUP($F1103,労務比率,AX1101,FALSE))))))</f>
        <v>0</v>
      </c>
      <c r="AM1102" s="457"/>
      <c r="AN1102" s="422">
        <f>IF(V1101="賃金で算定",0,INT(AH1102*AL1102/100))</f>
        <v>0</v>
      </c>
      <c r="AO1102" s="423"/>
      <c r="AP1102" s="423"/>
      <c r="AQ1102" s="423"/>
      <c r="AR1102" s="423"/>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x14ac:dyDescent="0.15">
      <c r="B1103" s="475" t="s">
        <v>144</v>
      </c>
      <c r="C1103" s="476"/>
      <c r="D1103" s="476"/>
      <c r="E1103" s="477"/>
      <c r="F1103" s="484"/>
      <c r="G1103" s="485"/>
      <c r="H1103" s="485"/>
      <c r="I1103" s="485"/>
      <c r="J1103" s="485"/>
      <c r="K1103" s="485"/>
      <c r="L1103" s="485"/>
      <c r="M1103" s="485"/>
      <c r="N1103" s="486"/>
      <c r="O1103" s="475" t="s">
        <v>52</v>
      </c>
      <c r="P1103" s="476"/>
      <c r="Q1103" s="476"/>
      <c r="R1103" s="476"/>
      <c r="S1103" s="476"/>
      <c r="T1103" s="476"/>
      <c r="U1103" s="477"/>
      <c r="V1103" s="496">
        <f>AH1103</f>
        <v>0</v>
      </c>
      <c r="W1103" s="497"/>
      <c r="X1103" s="497"/>
      <c r="Y1103" s="498"/>
      <c r="Z1103" s="324"/>
      <c r="AA1103" s="325"/>
      <c r="AB1103" s="325"/>
      <c r="AC1103" s="45"/>
      <c r="AD1103" s="324"/>
      <c r="AE1103" s="325"/>
      <c r="AF1103" s="325"/>
      <c r="AG1103" s="45"/>
      <c r="AH1103" s="450">
        <f>AH1085+AH1087+AH1089+AH1091+AH1093+AH1095+AH1097+AH1099+AH1101</f>
        <v>0</v>
      </c>
      <c r="AI1103" s="451"/>
      <c r="AJ1103" s="451"/>
      <c r="AK1103" s="452"/>
      <c r="AL1103" s="72"/>
      <c r="AM1103" s="73"/>
      <c r="AN1103" s="450">
        <f>AN1085+AN1087+AN1089+AN1091+AN1093+AN1095+AN1097+AN1099+AN1101</f>
        <v>0</v>
      </c>
      <c r="AO1103" s="451"/>
      <c r="AP1103" s="451"/>
      <c r="AQ1103" s="451"/>
      <c r="AR1103" s="451"/>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x14ac:dyDescent="0.15">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3"/>
      <c r="X1104" s="453"/>
      <c r="Y1104" s="454"/>
      <c r="Z1104" s="561">
        <f>Z1086+Z1088+Z1090+Z1092+Z1094+Z1096+Z1098+Z1100+Z1102</f>
        <v>0</v>
      </c>
      <c r="AA1104" s="453"/>
      <c r="AB1104" s="453"/>
      <c r="AC1104" s="453"/>
      <c r="AD1104" s="561">
        <f>AD1086+AD1088+AD1090+AD1092+AD1094+AD1096+AD1098+AD1100+AD1102</f>
        <v>0</v>
      </c>
      <c r="AE1104" s="453"/>
      <c r="AF1104" s="453"/>
      <c r="AG1104" s="453"/>
      <c r="AH1104" s="561">
        <f>AY1104</f>
        <v>0</v>
      </c>
      <c r="AI1104" s="453"/>
      <c r="AJ1104" s="453"/>
      <c r="AK1104" s="453"/>
      <c r="AL1104" s="331"/>
      <c r="AM1104" s="332"/>
      <c r="AN1104" s="561">
        <f>BB1104</f>
        <v>0</v>
      </c>
      <c r="AO1104" s="453"/>
      <c r="AP1104" s="453"/>
      <c r="AQ1104" s="453"/>
      <c r="AR1104" s="453"/>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x14ac:dyDescent="0.15">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2"/>
      <c r="W1105" s="423"/>
      <c r="X1105" s="423"/>
      <c r="Y1105" s="472"/>
      <c r="Z1105" s="422"/>
      <c r="AA1105" s="423"/>
      <c r="AB1105" s="423"/>
      <c r="AC1105" s="423"/>
      <c r="AD1105" s="422"/>
      <c r="AE1105" s="423"/>
      <c r="AF1105" s="423"/>
      <c r="AG1105" s="423"/>
      <c r="AH1105" s="422">
        <f>AZ1105</f>
        <v>0</v>
      </c>
      <c r="AI1105" s="423"/>
      <c r="AJ1105" s="423"/>
      <c r="AK1105" s="472"/>
      <c r="AL1105" s="329"/>
      <c r="AM1105" s="330"/>
      <c r="AN1105" s="422">
        <f>BC1105</f>
        <v>0</v>
      </c>
      <c r="AO1105" s="423"/>
      <c r="AP1105" s="423"/>
      <c r="AQ1105" s="423"/>
      <c r="AR1105" s="423"/>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x14ac:dyDescent="0.15">
      <c r="AD1106" s="1" t="str">
        <f>IF(AND($F1103="",$V1103+$V1104&gt;0),"事業の種類を選択してください。","")</f>
        <v/>
      </c>
      <c r="AE1106" s="1"/>
      <c r="AF1106" s="1"/>
      <c r="AG1106" s="1"/>
      <c r="AH1106" s="1"/>
      <c r="AI1106" s="1"/>
      <c r="AJ1106" s="1"/>
      <c r="AK1106" s="1"/>
      <c r="AL1106" s="1"/>
      <c r="AM1106" s="1"/>
      <c r="AN1106" s="441">
        <f>IF(AN1103=0,0,AN1103+IF(AN1105=0,AN1104,AN1105))</f>
        <v>0</v>
      </c>
      <c r="AO1106" s="441"/>
      <c r="AP1106" s="441"/>
      <c r="AQ1106" s="441"/>
      <c r="AR1106" s="441"/>
      <c r="AS1106" s="60"/>
      <c r="AT1106" s="60"/>
      <c r="AU1106" s="60"/>
      <c r="AW1106" s="59"/>
      <c r="AX1106" s="288"/>
      <c r="AY1106" s="288"/>
      <c r="AZ1106" s="288"/>
      <c r="BA1106" s="288"/>
      <c r="BB1106" s="288"/>
      <c r="BC1106" s="288"/>
      <c r="BD1106" s="240"/>
      <c r="BE1106" s="240"/>
    </row>
    <row r="1107" spans="2:57" s="36" customFormat="1" ht="31.5" customHeight="1" x14ac:dyDescent="0.15">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x14ac:dyDescent="0.15">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x14ac:dyDescent="0.15">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x14ac:dyDescent="0.15">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x14ac:dyDescent="0.15">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x14ac:dyDescent="0.15">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x14ac:dyDescent="0.15">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x14ac:dyDescent="0.15">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x14ac:dyDescent="0.15">
      <c r="L1115" s="60"/>
      <c r="M1115" s="64"/>
      <c r="N1115" s="64"/>
      <c r="O1115" s="64"/>
      <c r="P1115" s="64"/>
      <c r="Q1115" s="64"/>
      <c r="R1115" s="64"/>
      <c r="S1115" s="64"/>
      <c r="T1115" s="65"/>
      <c r="U1115" s="65"/>
      <c r="V1115" s="65"/>
      <c r="W1115" s="65"/>
      <c r="X1115" s="65"/>
      <c r="Y1115" s="65"/>
      <c r="Z1115" s="65"/>
      <c r="AA1115" s="64"/>
      <c r="AB1115" s="64"/>
      <c r="AC1115" s="64"/>
      <c r="AL1115" s="63"/>
      <c r="AM1115" s="407" t="s">
        <v>335</v>
      </c>
      <c r="AN1115" s="408"/>
      <c r="AO1115" s="408"/>
      <c r="AP1115" s="409"/>
      <c r="AW1115" s="59"/>
      <c r="AX1115" s="288"/>
      <c r="AY1115" s="288"/>
      <c r="AZ1115" s="288"/>
      <c r="BA1115" s="288"/>
      <c r="BB1115" s="288"/>
      <c r="BC1115" s="288"/>
      <c r="BD1115" s="240"/>
      <c r="BE1115" s="240"/>
    </row>
    <row r="1116" spans="2:57" s="36" customFormat="1" ht="12.75" customHeight="1" x14ac:dyDescent="0.15">
      <c r="L1116" s="60"/>
      <c r="M1116" s="64"/>
      <c r="N1116" s="64"/>
      <c r="O1116" s="64"/>
      <c r="P1116" s="64"/>
      <c r="Q1116" s="64"/>
      <c r="R1116" s="64"/>
      <c r="S1116" s="64"/>
      <c r="T1116" s="65"/>
      <c r="U1116" s="65"/>
      <c r="V1116" s="65"/>
      <c r="W1116" s="65"/>
      <c r="X1116" s="65"/>
      <c r="Y1116" s="65"/>
      <c r="Z1116" s="65"/>
      <c r="AA1116" s="64"/>
      <c r="AB1116" s="64"/>
      <c r="AC1116" s="64"/>
      <c r="AL1116" s="63"/>
      <c r="AM1116" s="410"/>
      <c r="AN1116" s="411"/>
      <c r="AO1116" s="411"/>
      <c r="AP1116" s="412"/>
      <c r="AW1116" s="59"/>
      <c r="AX1116" s="288"/>
      <c r="AY1116" s="288"/>
      <c r="AZ1116" s="288"/>
      <c r="BA1116" s="288"/>
      <c r="BB1116" s="288"/>
      <c r="BC1116" s="288"/>
      <c r="BD1116" s="240"/>
      <c r="BE1116" s="240"/>
    </row>
    <row r="1117" spans="2:57" s="36" customFormat="1" ht="12.75" customHeight="1" x14ac:dyDescent="0.15">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x14ac:dyDescent="0.15">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x14ac:dyDescent="0.15">
      <c r="B1119" s="533" t="s">
        <v>2</v>
      </c>
      <c r="C1119" s="534"/>
      <c r="D1119" s="534"/>
      <c r="E1119" s="534"/>
      <c r="F1119" s="534"/>
      <c r="G1119" s="534"/>
      <c r="H1119" s="534"/>
      <c r="I1119" s="534"/>
      <c r="J1119" s="536" t="s">
        <v>10</v>
      </c>
      <c r="K1119" s="536"/>
      <c r="L1119" s="66" t="s">
        <v>3</v>
      </c>
      <c r="M1119" s="536" t="s">
        <v>11</v>
      </c>
      <c r="N1119" s="536"/>
      <c r="O1119" s="537" t="s">
        <v>12</v>
      </c>
      <c r="P1119" s="536"/>
      <c r="Q1119" s="536"/>
      <c r="R1119" s="536"/>
      <c r="S1119" s="536"/>
      <c r="T1119" s="536"/>
      <c r="U1119" s="536" t="s">
        <v>13</v>
      </c>
      <c r="V1119" s="536"/>
      <c r="W1119" s="536"/>
      <c r="X1119" s="60"/>
      <c r="Y1119" s="60"/>
      <c r="Z1119" s="60"/>
      <c r="AA1119" s="60"/>
      <c r="AB1119" s="60"/>
      <c r="AC1119" s="60"/>
      <c r="AD1119" s="37"/>
      <c r="AE1119" s="37"/>
      <c r="AF1119" s="37"/>
      <c r="AG1119" s="37"/>
      <c r="AH1119" s="37"/>
      <c r="AI1119" s="37"/>
      <c r="AJ1119" s="37"/>
      <c r="AK1119" s="60"/>
      <c r="AL1119" s="560">
        <f ca="1">$AL$9</f>
        <v>30</v>
      </c>
      <c r="AM1119" s="414"/>
      <c r="AN1119" s="670" t="s">
        <v>4</v>
      </c>
      <c r="AO1119" s="670"/>
      <c r="AP1119" s="414">
        <v>28</v>
      </c>
      <c r="AQ1119" s="414"/>
      <c r="AR1119" s="419" t="s">
        <v>5</v>
      </c>
      <c r="AS1119" s="543"/>
      <c r="AT1119" s="60"/>
      <c r="AU1119" s="60"/>
      <c r="AW1119" s="59"/>
      <c r="AX1119" s="288"/>
      <c r="AY1119" s="288"/>
      <c r="AZ1119" s="288"/>
      <c r="BA1119" s="288"/>
      <c r="BB1119" s="288"/>
      <c r="BC1119" s="288"/>
      <c r="BD1119" s="240"/>
      <c r="BE1119" s="240"/>
    </row>
    <row r="1120" spans="2:57" s="36" customFormat="1" ht="13.5" customHeight="1" x14ac:dyDescent="0.15">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60"/>
      <c r="Y1120" s="60"/>
      <c r="Z1120" s="60"/>
      <c r="AA1120" s="60"/>
      <c r="AB1120" s="60"/>
      <c r="AC1120" s="60"/>
      <c r="AD1120" s="37"/>
      <c r="AE1120" s="37"/>
      <c r="AF1120" s="37"/>
      <c r="AG1120" s="37"/>
      <c r="AH1120" s="37"/>
      <c r="AI1120" s="37"/>
      <c r="AJ1120" s="37"/>
      <c r="AK1120" s="60"/>
      <c r="AL1120" s="415"/>
      <c r="AM1120" s="416"/>
      <c r="AN1120" s="671"/>
      <c r="AO1120" s="671"/>
      <c r="AP1120" s="416"/>
      <c r="AQ1120" s="416"/>
      <c r="AR1120" s="420"/>
      <c r="AS1120" s="544"/>
      <c r="AT1120" s="60"/>
      <c r="AU1120" s="60"/>
      <c r="AW1120" s="59"/>
      <c r="AX1120" s="288"/>
      <c r="AY1120" s="288"/>
      <c r="AZ1120" s="288"/>
      <c r="BA1120" s="288"/>
      <c r="BB1120" s="288"/>
      <c r="BC1120" s="288"/>
      <c r="BD1120" s="240"/>
      <c r="BE1120" s="240"/>
    </row>
    <row r="1121" spans="2:65" s="36" customFormat="1" ht="9" customHeight="1" x14ac:dyDescent="0.15">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60"/>
      <c r="Y1121" s="60"/>
      <c r="Z1121" s="60"/>
      <c r="AA1121" s="60"/>
      <c r="AB1121" s="60"/>
      <c r="AC1121" s="60"/>
      <c r="AD1121" s="37"/>
      <c r="AE1121" s="37"/>
      <c r="AF1121" s="37"/>
      <c r="AG1121" s="37"/>
      <c r="AH1121" s="37"/>
      <c r="AI1121" s="37"/>
      <c r="AJ1121" s="37"/>
      <c r="AK1121" s="60"/>
      <c r="AL1121" s="417"/>
      <c r="AM1121" s="418"/>
      <c r="AN1121" s="672"/>
      <c r="AO1121" s="672"/>
      <c r="AP1121" s="418"/>
      <c r="AQ1121" s="418"/>
      <c r="AR1121" s="421"/>
      <c r="AS1121" s="545"/>
      <c r="AT1121" s="60"/>
      <c r="AU1121" s="60"/>
      <c r="AW1121" s="59"/>
      <c r="AX1121" s="288"/>
      <c r="AY1121" s="288"/>
      <c r="AZ1121" s="288"/>
      <c r="BA1121" s="288"/>
      <c r="BB1121" s="288"/>
      <c r="BC1121" s="288"/>
      <c r="BD1121" s="240"/>
      <c r="BE1121" s="240"/>
    </row>
    <row r="1122" spans="2:65" s="36" customFormat="1" ht="6" customHeight="1" x14ac:dyDescent="0.15">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x14ac:dyDescent="0.15">
      <c r="B1123" s="499" t="s">
        <v>54</v>
      </c>
      <c r="C1123" s="500"/>
      <c r="D1123" s="500"/>
      <c r="E1123" s="500"/>
      <c r="F1123" s="500"/>
      <c r="G1123" s="500"/>
      <c r="H1123" s="500"/>
      <c r="I1123" s="501"/>
      <c r="J1123" s="499" t="s">
        <v>6</v>
      </c>
      <c r="K1123" s="500"/>
      <c r="L1123" s="500"/>
      <c r="M1123" s="500"/>
      <c r="N1123" s="508"/>
      <c r="O1123" s="511" t="s">
        <v>55</v>
      </c>
      <c r="P1123" s="500"/>
      <c r="Q1123" s="500"/>
      <c r="R1123" s="500"/>
      <c r="S1123" s="500"/>
      <c r="T1123" s="500"/>
      <c r="U1123" s="501"/>
      <c r="V1123" s="67" t="s">
        <v>56</v>
      </c>
      <c r="W1123" s="68"/>
      <c r="X1123" s="68"/>
      <c r="Y1123" s="514" t="s">
        <v>57</v>
      </c>
      <c r="Z1123" s="514"/>
      <c r="AA1123" s="514"/>
      <c r="AB1123" s="514"/>
      <c r="AC1123" s="514"/>
      <c r="AD1123" s="514"/>
      <c r="AE1123" s="514"/>
      <c r="AF1123" s="514"/>
      <c r="AG1123" s="514"/>
      <c r="AH1123" s="514"/>
      <c r="AI1123" s="68"/>
      <c r="AJ1123" s="68"/>
      <c r="AK1123" s="69"/>
      <c r="AL1123" s="562" t="s">
        <v>285</v>
      </c>
      <c r="AM1123" s="562"/>
      <c r="AN1123" s="426" t="s">
        <v>34</v>
      </c>
      <c r="AO1123" s="426"/>
      <c r="AP1123" s="426"/>
      <c r="AQ1123" s="426"/>
      <c r="AR1123" s="426"/>
      <c r="AS1123" s="427"/>
      <c r="AT1123" s="60"/>
      <c r="AU1123" s="60"/>
      <c r="AW1123" s="59"/>
      <c r="AX1123" s="288"/>
      <c r="AY1123" s="288"/>
      <c r="AZ1123" s="288"/>
      <c r="BA1123" s="288"/>
      <c r="BB1123" s="288"/>
      <c r="BC1123" s="288"/>
      <c r="BD1123" s="240"/>
      <c r="BE1123" s="240"/>
    </row>
    <row r="1124" spans="2:65" s="36" customFormat="1" ht="13.5" customHeight="1" x14ac:dyDescent="0.15">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9"/>
      <c r="X1124" s="659"/>
      <c r="Y1124" s="660"/>
      <c r="Z1124" s="569" t="s">
        <v>16</v>
      </c>
      <c r="AA1124" s="570"/>
      <c r="AB1124" s="570"/>
      <c r="AC1124" s="571"/>
      <c r="AD1124" s="664" t="s">
        <v>17</v>
      </c>
      <c r="AE1124" s="665"/>
      <c r="AF1124" s="665"/>
      <c r="AG1124" s="666"/>
      <c r="AH1124" s="552" t="s">
        <v>145</v>
      </c>
      <c r="AI1124" s="553"/>
      <c r="AJ1124" s="553"/>
      <c r="AK1124" s="554"/>
      <c r="AL1124" s="558" t="s">
        <v>286</v>
      </c>
      <c r="AM1124" s="558"/>
      <c r="AN1124" s="428" t="s">
        <v>19</v>
      </c>
      <c r="AO1124" s="429"/>
      <c r="AP1124" s="429"/>
      <c r="AQ1124" s="429"/>
      <c r="AR1124" s="430"/>
      <c r="AS1124" s="431"/>
      <c r="AT1124" s="60"/>
      <c r="AU1124" s="60"/>
      <c r="AW1124" s="59"/>
      <c r="AX1124" s="288"/>
      <c r="AY1124" s="351" t="s">
        <v>312</v>
      </c>
      <c r="AZ1124" s="351" t="s">
        <v>312</v>
      </c>
      <c r="BA1124" s="351" t="s">
        <v>310</v>
      </c>
      <c r="BB1124" s="432" t="s">
        <v>311</v>
      </c>
      <c r="BC1124" s="433"/>
      <c r="BD1124" s="240"/>
      <c r="BE1124" s="240"/>
    </row>
    <row r="1125" spans="2:65" s="36" customFormat="1" ht="13.5" customHeight="1" x14ac:dyDescent="0.15">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61"/>
      <c r="W1125" s="662"/>
      <c r="X1125" s="662"/>
      <c r="Y1125" s="663"/>
      <c r="Z1125" s="572"/>
      <c r="AA1125" s="573"/>
      <c r="AB1125" s="573"/>
      <c r="AC1125" s="574"/>
      <c r="AD1125" s="667"/>
      <c r="AE1125" s="668"/>
      <c r="AF1125" s="668"/>
      <c r="AG1125" s="669"/>
      <c r="AH1125" s="555"/>
      <c r="AI1125" s="556"/>
      <c r="AJ1125" s="556"/>
      <c r="AK1125" s="557"/>
      <c r="AL1125" s="559"/>
      <c r="AM1125" s="559"/>
      <c r="AN1125" s="458"/>
      <c r="AO1125" s="458"/>
      <c r="AP1125" s="458"/>
      <c r="AQ1125" s="458"/>
      <c r="AR1125" s="458"/>
      <c r="AS1125" s="459"/>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x14ac:dyDescent="0.15">
      <c r="B1126" s="460"/>
      <c r="C1126" s="461"/>
      <c r="D1126" s="461"/>
      <c r="E1126" s="461"/>
      <c r="F1126" s="461"/>
      <c r="G1126" s="461"/>
      <c r="H1126" s="461"/>
      <c r="I1126" s="462"/>
      <c r="J1126" s="460"/>
      <c r="K1126" s="461"/>
      <c r="L1126" s="461"/>
      <c r="M1126" s="461"/>
      <c r="N1126" s="466"/>
      <c r="O1126" s="395"/>
      <c r="P1126" s="398" t="s">
        <v>0</v>
      </c>
      <c r="Q1126" s="393"/>
      <c r="R1126" s="386" t="s">
        <v>1</v>
      </c>
      <c r="S1126" s="199"/>
      <c r="T1126" s="468" t="s">
        <v>60</v>
      </c>
      <c r="U1126" s="469"/>
      <c r="V1126" s="473"/>
      <c r="W1126" s="474"/>
      <c r="X1126" s="474"/>
      <c r="Y1126" s="78" t="s">
        <v>8</v>
      </c>
      <c r="Z1126" s="47"/>
      <c r="AA1126" s="48"/>
      <c r="AB1126" s="48"/>
      <c r="AC1126" s="46" t="s">
        <v>8</v>
      </c>
      <c r="AD1126" s="47"/>
      <c r="AE1126" s="48"/>
      <c r="AF1126" s="48"/>
      <c r="AG1126" s="49" t="s">
        <v>8</v>
      </c>
      <c r="AH1126" s="450">
        <f>IF(V1126="賃金で算定",V1127+Z1127-AD1127,0)</f>
        <v>0</v>
      </c>
      <c r="AI1126" s="451"/>
      <c r="AJ1126" s="451"/>
      <c r="AK1126" s="452"/>
      <c r="AL1126" s="70"/>
      <c r="AM1126" s="71"/>
      <c r="AN1126" s="424"/>
      <c r="AO1126" s="425"/>
      <c r="AP1126" s="425"/>
      <c r="AQ1126" s="425"/>
      <c r="AR1126" s="42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x14ac:dyDescent="0.15">
      <c r="B1127" s="463"/>
      <c r="C1127" s="464"/>
      <c r="D1127" s="464"/>
      <c r="E1127" s="464"/>
      <c r="F1127" s="464"/>
      <c r="G1127" s="464"/>
      <c r="H1127" s="464"/>
      <c r="I1127" s="465"/>
      <c r="J1127" s="463"/>
      <c r="K1127" s="464"/>
      <c r="L1127" s="464"/>
      <c r="M1127" s="464"/>
      <c r="N1127" s="467"/>
      <c r="O1127" s="396"/>
      <c r="P1127" s="392" t="s">
        <v>0</v>
      </c>
      <c r="Q1127" s="394"/>
      <c r="R1127" s="37" t="s">
        <v>1</v>
      </c>
      <c r="S1127" s="202"/>
      <c r="T1127" s="470" t="s">
        <v>61</v>
      </c>
      <c r="U1127" s="471"/>
      <c r="V1127" s="493"/>
      <c r="W1127" s="494"/>
      <c r="X1127" s="494"/>
      <c r="Y1127" s="495"/>
      <c r="Z1127" s="521"/>
      <c r="AA1127" s="522"/>
      <c r="AB1127" s="522"/>
      <c r="AC1127" s="522"/>
      <c r="AD1127" s="493">
        <v>0</v>
      </c>
      <c r="AE1127" s="494"/>
      <c r="AF1127" s="494"/>
      <c r="AG1127" s="495"/>
      <c r="AH1127" s="453">
        <f>IF(V1126="賃金で算定",0,V1127+Z1127-AD1127)</f>
        <v>0</v>
      </c>
      <c r="AI1127" s="453"/>
      <c r="AJ1127" s="453"/>
      <c r="AK1127" s="454"/>
      <c r="AL1127" s="456">
        <f>IF(V1126="賃金で算定","賃金で算定",IF(OR(V1127=0,$F1144="",AV1126=""),0,IF(AW1126="昔",VLOOKUP($F1144,労務比率,AX1126,FALSE),IF(AW1126="上",VLOOKUP($F1144,労務比率,AX1126,FALSE),IF(AW1126="中",VLOOKUP($F1144,労務比率,AX1126,FALSE),VLOOKUP($F1144,労務比率,AX1126,FALSE))))))</f>
        <v>0</v>
      </c>
      <c r="AM1127" s="457"/>
      <c r="AN1127" s="422">
        <f>IF(V1126="賃金で算定",0,INT(AH1127*AL1127/100))</f>
        <v>0</v>
      </c>
      <c r="AO1127" s="423"/>
      <c r="AP1127" s="423"/>
      <c r="AQ1127" s="423"/>
      <c r="AR1127" s="423"/>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x14ac:dyDescent="0.15">
      <c r="B1128" s="460"/>
      <c r="C1128" s="461"/>
      <c r="D1128" s="461"/>
      <c r="E1128" s="461"/>
      <c r="F1128" s="461"/>
      <c r="G1128" s="461"/>
      <c r="H1128" s="461"/>
      <c r="I1128" s="462"/>
      <c r="J1128" s="460"/>
      <c r="K1128" s="461"/>
      <c r="L1128" s="461"/>
      <c r="M1128" s="461"/>
      <c r="N1128" s="466"/>
      <c r="O1128" s="395"/>
      <c r="P1128" s="398" t="s">
        <v>48</v>
      </c>
      <c r="Q1128" s="393"/>
      <c r="R1128" s="386" t="s">
        <v>49</v>
      </c>
      <c r="S1128" s="199"/>
      <c r="T1128" s="468" t="s">
        <v>50</v>
      </c>
      <c r="U1128" s="469"/>
      <c r="V1128" s="473"/>
      <c r="W1128" s="474"/>
      <c r="X1128" s="474"/>
      <c r="Y1128" s="79"/>
      <c r="Z1128" s="43"/>
      <c r="AA1128" s="44"/>
      <c r="AB1128" s="44"/>
      <c r="AC1128" s="45"/>
      <c r="AD1128" s="43"/>
      <c r="AE1128" s="44"/>
      <c r="AF1128" s="44"/>
      <c r="AG1128" s="50"/>
      <c r="AH1128" s="450">
        <f>IF(V1128="賃金で算定",V1129+Z1129-AD1129,0)</f>
        <v>0</v>
      </c>
      <c r="AI1128" s="451"/>
      <c r="AJ1128" s="451"/>
      <c r="AK1128" s="452"/>
      <c r="AL1128" s="70"/>
      <c r="AM1128" s="71"/>
      <c r="AN1128" s="424"/>
      <c r="AO1128" s="425"/>
      <c r="AP1128" s="425"/>
      <c r="AQ1128" s="425"/>
      <c r="AR1128" s="42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x14ac:dyDescent="0.15">
      <c r="B1129" s="463"/>
      <c r="C1129" s="464"/>
      <c r="D1129" s="464"/>
      <c r="E1129" s="464"/>
      <c r="F1129" s="464"/>
      <c r="G1129" s="464"/>
      <c r="H1129" s="464"/>
      <c r="I1129" s="465"/>
      <c r="J1129" s="463"/>
      <c r="K1129" s="464"/>
      <c r="L1129" s="464"/>
      <c r="M1129" s="464"/>
      <c r="N1129" s="467"/>
      <c r="O1129" s="396"/>
      <c r="P1129" s="399" t="s">
        <v>48</v>
      </c>
      <c r="Q1129" s="394"/>
      <c r="R1129" s="387" t="s">
        <v>49</v>
      </c>
      <c r="S1129" s="202"/>
      <c r="T1129" s="470" t="s">
        <v>51</v>
      </c>
      <c r="U1129" s="471"/>
      <c r="V1129" s="493"/>
      <c r="W1129" s="494"/>
      <c r="X1129" s="494"/>
      <c r="Y1129" s="495"/>
      <c r="Z1129" s="521"/>
      <c r="AA1129" s="522"/>
      <c r="AB1129" s="522"/>
      <c r="AC1129" s="522"/>
      <c r="AD1129" s="493">
        <v>0</v>
      </c>
      <c r="AE1129" s="494"/>
      <c r="AF1129" s="494"/>
      <c r="AG1129" s="495"/>
      <c r="AH1129" s="453">
        <f>IF(V1128="賃金で算定",0,V1129+Z1129-AD1129)</f>
        <v>0</v>
      </c>
      <c r="AI1129" s="453"/>
      <c r="AJ1129" s="453"/>
      <c r="AK1129" s="454"/>
      <c r="AL1129" s="456">
        <f>IF(V1128="賃金で算定","賃金で算定",IF(OR(V1129=0,$F1144="",AV1128=""),0,IF(AW1128="昔",VLOOKUP($F1144,労務比率,AX1128,FALSE),IF(AW1128="上",VLOOKUP($F1144,労務比率,AX1128,FALSE),IF(AW1128="中",VLOOKUP($F1144,労務比率,AX1128,FALSE),VLOOKUP($F1144,労務比率,AX1128,FALSE))))))</f>
        <v>0</v>
      </c>
      <c r="AM1129" s="457"/>
      <c r="AN1129" s="422">
        <f>IF(V1128="賃金で算定",0,INT(AH1129*AL1129/100))</f>
        <v>0</v>
      </c>
      <c r="AO1129" s="423"/>
      <c r="AP1129" s="423"/>
      <c r="AQ1129" s="423"/>
      <c r="AR1129" s="423"/>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x14ac:dyDescent="0.15">
      <c r="B1130" s="460"/>
      <c r="C1130" s="461"/>
      <c r="D1130" s="461"/>
      <c r="E1130" s="461"/>
      <c r="F1130" s="461"/>
      <c r="G1130" s="461"/>
      <c r="H1130" s="461"/>
      <c r="I1130" s="462"/>
      <c r="J1130" s="460"/>
      <c r="K1130" s="461"/>
      <c r="L1130" s="461"/>
      <c r="M1130" s="461"/>
      <c r="N1130" s="466"/>
      <c r="O1130" s="395"/>
      <c r="P1130" s="398" t="s">
        <v>48</v>
      </c>
      <c r="Q1130" s="393"/>
      <c r="R1130" s="386" t="s">
        <v>49</v>
      </c>
      <c r="S1130" s="199"/>
      <c r="T1130" s="468" t="s">
        <v>50</v>
      </c>
      <c r="U1130" s="469"/>
      <c r="V1130" s="473"/>
      <c r="W1130" s="474"/>
      <c r="X1130" s="474"/>
      <c r="Y1130" s="79"/>
      <c r="Z1130" s="43"/>
      <c r="AA1130" s="44"/>
      <c r="AB1130" s="44"/>
      <c r="AC1130" s="45"/>
      <c r="AD1130" s="43"/>
      <c r="AE1130" s="44"/>
      <c r="AF1130" s="44"/>
      <c r="AG1130" s="50"/>
      <c r="AH1130" s="450">
        <f>IF(V1130="賃金で算定",V1131+Z1131-AD1131,0)</f>
        <v>0</v>
      </c>
      <c r="AI1130" s="451"/>
      <c r="AJ1130" s="451"/>
      <c r="AK1130" s="452"/>
      <c r="AL1130" s="70"/>
      <c r="AM1130" s="71"/>
      <c r="AN1130" s="424"/>
      <c r="AO1130" s="425"/>
      <c r="AP1130" s="425"/>
      <c r="AQ1130" s="425"/>
      <c r="AR1130" s="42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x14ac:dyDescent="0.15">
      <c r="B1131" s="463"/>
      <c r="C1131" s="464"/>
      <c r="D1131" s="464"/>
      <c r="E1131" s="464"/>
      <c r="F1131" s="464"/>
      <c r="G1131" s="464"/>
      <c r="H1131" s="464"/>
      <c r="I1131" s="465"/>
      <c r="J1131" s="463"/>
      <c r="K1131" s="464"/>
      <c r="L1131" s="464"/>
      <c r="M1131" s="464"/>
      <c r="N1131" s="467"/>
      <c r="O1131" s="396"/>
      <c r="P1131" s="399" t="s">
        <v>48</v>
      </c>
      <c r="Q1131" s="394"/>
      <c r="R1131" s="387" t="s">
        <v>49</v>
      </c>
      <c r="S1131" s="202"/>
      <c r="T1131" s="470" t="s">
        <v>51</v>
      </c>
      <c r="U1131" s="471"/>
      <c r="V1131" s="493"/>
      <c r="W1131" s="494"/>
      <c r="X1131" s="494"/>
      <c r="Y1131" s="495"/>
      <c r="Z1131" s="493"/>
      <c r="AA1131" s="494"/>
      <c r="AB1131" s="494"/>
      <c r="AC1131" s="494"/>
      <c r="AD1131" s="493">
        <v>0</v>
      </c>
      <c r="AE1131" s="494"/>
      <c r="AF1131" s="494"/>
      <c r="AG1131" s="495"/>
      <c r="AH1131" s="453">
        <f>IF(V1130="賃金で算定",0,V1131+Z1131-AD1131)</f>
        <v>0</v>
      </c>
      <c r="AI1131" s="453"/>
      <c r="AJ1131" s="453"/>
      <c r="AK1131" s="454"/>
      <c r="AL1131" s="456">
        <f>IF(V1130="賃金で算定","賃金で算定",IF(OR(V1131=0,$F1144="",AV1130=""),0,IF(AW1130="昔",VLOOKUP($F1144,労務比率,AX1130,FALSE),IF(AW1130="上",VLOOKUP($F1144,労務比率,AX1130,FALSE),IF(AW1130="中",VLOOKUP($F1144,労務比率,AX1130,FALSE),VLOOKUP($F1144,労務比率,AX1130,FALSE))))))</f>
        <v>0</v>
      </c>
      <c r="AM1131" s="457"/>
      <c r="AN1131" s="422">
        <f>IF(V1130="賃金で算定",0,INT(AH1131*AL1131/100))</f>
        <v>0</v>
      </c>
      <c r="AO1131" s="423"/>
      <c r="AP1131" s="423"/>
      <c r="AQ1131" s="423"/>
      <c r="AR1131" s="423"/>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x14ac:dyDescent="0.15">
      <c r="B1132" s="460"/>
      <c r="C1132" s="461"/>
      <c r="D1132" s="461"/>
      <c r="E1132" s="461"/>
      <c r="F1132" s="461"/>
      <c r="G1132" s="461"/>
      <c r="H1132" s="461"/>
      <c r="I1132" s="462"/>
      <c r="J1132" s="460"/>
      <c r="K1132" s="461"/>
      <c r="L1132" s="461"/>
      <c r="M1132" s="461"/>
      <c r="N1132" s="466"/>
      <c r="O1132" s="395"/>
      <c r="P1132" s="398" t="s">
        <v>48</v>
      </c>
      <c r="Q1132" s="393"/>
      <c r="R1132" s="386" t="s">
        <v>49</v>
      </c>
      <c r="S1132" s="199"/>
      <c r="T1132" s="468" t="s">
        <v>50</v>
      </c>
      <c r="U1132" s="469"/>
      <c r="V1132" s="473"/>
      <c r="W1132" s="474"/>
      <c r="X1132" s="474"/>
      <c r="Y1132" s="80"/>
      <c r="Z1132" s="39"/>
      <c r="AA1132" s="40"/>
      <c r="AB1132" s="40"/>
      <c r="AC1132" s="51"/>
      <c r="AD1132" s="39"/>
      <c r="AE1132" s="40"/>
      <c r="AF1132" s="40"/>
      <c r="AG1132" s="52"/>
      <c r="AH1132" s="450">
        <f>IF(V1132="賃金で算定",V1133+Z1133-AD1133,0)</f>
        <v>0</v>
      </c>
      <c r="AI1132" s="451"/>
      <c r="AJ1132" s="451"/>
      <c r="AK1132" s="452"/>
      <c r="AL1132" s="70"/>
      <c r="AM1132" s="71"/>
      <c r="AN1132" s="424"/>
      <c r="AO1132" s="425"/>
      <c r="AP1132" s="425"/>
      <c r="AQ1132" s="425"/>
      <c r="AR1132" s="42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x14ac:dyDescent="0.15">
      <c r="B1133" s="463"/>
      <c r="C1133" s="464"/>
      <c r="D1133" s="464"/>
      <c r="E1133" s="464"/>
      <c r="F1133" s="464"/>
      <c r="G1133" s="464"/>
      <c r="H1133" s="464"/>
      <c r="I1133" s="465"/>
      <c r="J1133" s="463"/>
      <c r="K1133" s="464"/>
      <c r="L1133" s="464"/>
      <c r="M1133" s="464"/>
      <c r="N1133" s="467"/>
      <c r="O1133" s="396"/>
      <c r="P1133" s="399" t="s">
        <v>48</v>
      </c>
      <c r="Q1133" s="394"/>
      <c r="R1133" s="387" t="s">
        <v>49</v>
      </c>
      <c r="S1133" s="202"/>
      <c r="T1133" s="470" t="s">
        <v>51</v>
      </c>
      <c r="U1133" s="471"/>
      <c r="V1133" s="493"/>
      <c r="W1133" s="494"/>
      <c r="X1133" s="494"/>
      <c r="Y1133" s="495"/>
      <c r="Z1133" s="521"/>
      <c r="AA1133" s="522"/>
      <c r="AB1133" s="522"/>
      <c r="AC1133" s="522"/>
      <c r="AD1133" s="493">
        <v>0</v>
      </c>
      <c r="AE1133" s="494"/>
      <c r="AF1133" s="494"/>
      <c r="AG1133" s="495"/>
      <c r="AH1133" s="453">
        <f>IF(V1132="賃金で算定",0,V1133+Z1133-AD1133)</f>
        <v>0</v>
      </c>
      <c r="AI1133" s="453"/>
      <c r="AJ1133" s="453"/>
      <c r="AK1133" s="454"/>
      <c r="AL1133" s="456">
        <f>IF(V1132="賃金で算定","賃金で算定",IF(OR(V1133=0,$F1144="",AV1132=""),0,IF(AW1132="昔",VLOOKUP($F1144,労務比率,AX1132,FALSE),IF(AW1132="上",VLOOKUP($F1144,労務比率,AX1132,FALSE),IF(AW1132="中",VLOOKUP($F1144,労務比率,AX1132,FALSE),VLOOKUP($F1144,労務比率,AX1132,FALSE))))))</f>
        <v>0</v>
      </c>
      <c r="AM1133" s="457"/>
      <c r="AN1133" s="422">
        <f>IF(V1132="賃金で算定",0,INT(AH1133*AL1133/100))</f>
        <v>0</v>
      </c>
      <c r="AO1133" s="423"/>
      <c r="AP1133" s="423"/>
      <c r="AQ1133" s="423"/>
      <c r="AR1133" s="423"/>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x14ac:dyDescent="0.15">
      <c r="B1134" s="460"/>
      <c r="C1134" s="461"/>
      <c r="D1134" s="461"/>
      <c r="E1134" s="461"/>
      <c r="F1134" s="461"/>
      <c r="G1134" s="461"/>
      <c r="H1134" s="461"/>
      <c r="I1134" s="462"/>
      <c r="J1134" s="460"/>
      <c r="K1134" s="461"/>
      <c r="L1134" s="461"/>
      <c r="M1134" s="461"/>
      <c r="N1134" s="466"/>
      <c r="O1134" s="395"/>
      <c r="P1134" s="398" t="s">
        <v>48</v>
      </c>
      <c r="Q1134" s="393"/>
      <c r="R1134" s="386" t="s">
        <v>49</v>
      </c>
      <c r="S1134" s="199"/>
      <c r="T1134" s="468" t="s">
        <v>50</v>
      </c>
      <c r="U1134" s="469"/>
      <c r="V1134" s="473"/>
      <c r="W1134" s="474"/>
      <c r="X1134" s="474"/>
      <c r="Y1134" s="79"/>
      <c r="Z1134" s="43"/>
      <c r="AA1134" s="44"/>
      <c r="AB1134" s="44"/>
      <c r="AC1134" s="45"/>
      <c r="AD1134" s="43"/>
      <c r="AE1134" s="44"/>
      <c r="AF1134" s="44"/>
      <c r="AG1134" s="50"/>
      <c r="AH1134" s="450">
        <f>IF(V1134="賃金で算定",V1135+Z1135-AD1135,0)</f>
        <v>0</v>
      </c>
      <c r="AI1134" s="451"/>
      <c r="AJ1134" s="451"/>
      <c r="AK1134" s="452"/>
      <c r="AL1134" s="70"/>
      <c r="AM1134" s="71"/>
      <c r="AN1134" s="424"/>
      <c r="AO1134" s="425"/>
      <c r="AP1134" s="425"/>
      <c r="AQ1134" s="425"/>
      <c r="AR1134" s="42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x14ac:dyDescent="0.15">
      <c r="B1135" s="463"/>
      <c r="C1135" s="464"/>
      <c r="D1135" s="464"/>
      <c r="E1135" s="464"/>
      <c r="F1135" s="464"/>
      <c r="G1135" s="464"/>
      <c r="H1135" s="464"/>
      <c r="I1135" s="465"/>
      <c r="J1135" s="463"/>
      <c r="K1135" s="464"/>
      <c r="L1135" s="464"/>
      <c r="M1135" s="464"/>
      <c r="N1135" s="467"/>
      <c r="O1135" s="396"/>
      <c r="P1135" s="399" t="s">
        <v>48</v>
      </c>
      <c r="Q1135" s="394"/>
      <c r="R1135" s="387" t="s">
        <v>49</v>
      </c>
      <c r="S1135" s="202"/>
      <c r="T1135" s="470" t="s">
        <v>51</v>
      </c>
      <c r="U1135" s="471"/>
      <c r="V1135" s="493"/>
      <c r="W1135" s="494"/>
      <c r="X1135" s="494"/>
      <c r="Y1135" s="495"/>
      <c r="Z1135" s="493"/>
      <c r="AA1135" s="494"/>
      <c r="AB1135" s="494"/>
      <c r="AC1135" s="494"/>
      <c r="AD1135" s="493">
        <v>0</v>
      </c>
      <c r="AE1135" s="494"/>
      <c r="AF1135" s="494"/>
      <c r="AG1135" s="495"/>
      <c r="AH1135" s="453">
        <f>IF(V1134="賃金で算定",0,V1135+Z1135-AD1135)</f>
        <v>0</v>
      </c>
      <c r="AI1135" s="453"/>
      <c r="AJ1135" s="453"/>
      <c r="AK1135" s="454"/>
      <c r="AL1135" s="456">
        <f>IF(V1134="賃金で算定","賃金で算定",IF(OR(V1135=0,$F1144="",AV1134=""),0,IF(AW1134="昔",VLOOKUP($F1144,労務比率,AX1134,FALSE),IF(AW1134="上",VLOOKUP($F1144,労務比率,AX1134,FALSE),IF(AW1134="中",VLOOKUP($F1144,労務比率,AX1134,FALSE),VLOOKUP($F1144,労務比率,AX1134,FALSE))))))</f>
        <v>0</v>
      </c>
      <c r="AM1135" s="457"/>
      <c r="AN1135" s="422">
        <f>IF(V1134="賃金で算定",0,INT(AH1135*AL1135/100))</f>
        <v>0</v>
      </c>
      <c r="AO1135" s="423"/>
      <c r="AP1135" s="423"/>
      <c r="AQ1135" s="423"/>
      <c r="AR1135" s="423"/>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x14ac:dyDescent="0.15">
      <c r="B1136" s="460"/>
      <c r="C1136" s="461"/>
      <c r="D1136" s="461"/>
      <c r="E1136" s="461"/>
      <c r="F1136" s="461"/>
      <c r="G1136" s="461"/>
      <c r="H1136" s="461"/>
      <c r="I1136" s="462"/>
      <c r="J1136" s="460"/>
      <c r="K1136" s="461"/>
      <c r="L1136" s="461"/>
      <c r="M1136" s="461"/>
      <c r="N1136" s="466"/>
      <c r="O1136" s="395"/>
      <c r="P1136" s="398" t="s">
        <v>48</v>
      </c>
      <c r="Q1136" s="393"/>
      <c r="R1136" s="386" t="s">
        <v>49</v>
      </c>
      <c r="S1136" s="199"/>
      <c r="T1136" s="468" t="s">
        <v>50</v>
      </c>
      <c r="U1136" s="469"/>
      <c r="V1136" s="473"/>
      <c r="W1136" s="474"/>
      <c r="X1136" s="474"/>
      <c r="Y1136" s="79"/>
      <c r="Z1136" s="43"/>
      <c r="AA1136" s="44"/>
      <c r="AB1136" s="44"/>
      <c r="AC1136" s="45"/>
      <c r="AD1136" s="43"/>
      <c r="AE1136" s="44"/>
      <c r="AF1136" s="44"/>
      <c r="AG1136" s="50"/>
      <c r="AH1136" s="450">
        <f>IF(V1136="賃金で算定",V1137+Z1137-AD1137,0)</f>
        <v>0</v>
      </c>
      <c r="AI1136" s="451"/>
      <c r="AJ1136" s="451"/>
      <c r="AK1136" s="452"/>
      <c r="AL1136" s="70"/>
      <c r="AM1136" s="71"/>
      <c r="AN1136" s="424"/>
      <c r="AO1136" s="425"/>
      <c r="AP1136" s="425"/>
      <c r="AQ1136" s="425"/>
      <c r="AR1136" s="42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x14ac:dyDescent="0.15">
      <c r="B1137" s="463"/>
      <c r="C1137" s="464"/>
      <c r="D1137" s="464"/>
      <c r="E1137" s="464"/>
      <c r="F1137" s="464"/>
      <c r="G1137" s="464"/>
      <c r="H1137" s="464"/>
      <c r="I1137" s="465"/>
      <c r="J1137" s="463"/>
      <c r="K1137" s="464"/>
      <c r="L1137" s="464"/>
      <c r="M1137" s="464"/>
      <c r="N1137" s="467"/>
      <c r="O1137" s="396"/>
      <c r="P1137" s="399" t="s">
        <v>48</v>
      </c>
      <c r="Q1137" s="394"/>
      <c r="R1137" s="387" t="s">
        <v>49</v>
      </c>
      <c r="S1137" s="202"/>
      <c r="T1137" s="470" t="s">
        <v>51</v>
      </c>
      <c r="U1137" s="471"/>
      <c r="V1137" s="493"/>
      <c r="W1137" s="494"/>
      <c r="X1137" s="494"/>
      <c r="Y1137" s="495"/>
      <c r="Z1137" s="493"/>
      <c r="AA1137" s="494"/>
      <c r="AB1137" s="494"/>
      <c r="AC1137" s="494"/>
      <c r="AD1137" s="493">
        <v>0</v>
      </c>
      <c r="AE1137" s="494"/>
      <c r="AF1137" s="494"/>
      <c r="AG1137" s="495"/>
      <c r="AH1137" s="453">
        <f>IF(V1136="賃金で算定",0,V1137+Z1137-AD1137)</f>
        <v>0</v>
      </c>
      <c r="AI1137" s="453"/>
      <c r="AJ1137" s="453"/>
      <c r="AK1137" s="454"/>
      <c r="AL1137" s="456">
        <f>IF(V1136="賃金で算定","賃金で算定",IF(OR(V1137=0,$F1144="",AV1136=""),0,IF(AW1136="昔",VLOOKUP($F1144,労務比率,AX1136,FALSE),IF(AW1136="上",VLOOKUP($F1144,労務比率,AX1136,FALSE),IF(AW1136="中",VLOOKUP($F1144,労務比率,AX1136,FALSE),VLOOKUP($F1144,労務比率,AX1136,FALSE))))))</f>
        <v>0</v>
      </c>
      <c r="AM1137" s="457"/>
      <c r="AN1137" s="422">
        <f>IF(V1136="賃金で算定",0,INT(AH1137*AL1137/100))</f>
        <v>0</v>
      </c>
      <c r="AO1137" s="423"/>
      <c r="AP1137" s="423"/>
      <c r="AQ1137" s="423"/>
      <c r="AR1137" s="423"/>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x14ac:dyDescent="0.15">
      <c r="B1138" s="460"/>
      <c r="C1138" s="461"/>
      <c r="D1138" s="461"/>
      <c r="E1138" s="461"/>
      <c r="F1138" s="461"/>
      <c r="G1138" s="461"/>
      <c r="H1138" s="461"/>
      <c r="I1138" s="462"/>
      <c r="J1138" s="460"/>
      <c r="K1138" s="461"/>
      <c r="L1138" s="461"/>
      <c r="M1138" s="461"/>
      <c r="N1138" s="466"/>
      <c r="O1138" s="395"/>
      <c r="P1138" s="398" t="s">
        <v>48</v>
      </c>
      <c r="Q1138" s="393"/>
      <c r="R1138" s="386" t="s">
        <v>49</v>
      </c>
      <c r="S1138" s="199"/>
      <c r="T1138" s="468" t="s">
        <v>50</v>
      </c>
      <c r="U1138" s="469"/>
      <c r="V1138" s="473"/>
      <c r="W1138" s="474"/>
      <c r="X1138" s="474"/>
      <c r="Y1138" s="79"/>
      <c r="Z1138" s="43"/>
      <c r="AA1138" s="44"/>
      <c r="AB1138" s="44"/>
      <c r="AC1138" s="45"/>
      <c r="AD1138" s="43"/>
      <c r="AE1138" s="44"/>
      <c r="AF1138" s="44"/>
      <c r="AG1138" s="50"/>
      <c r="AH1138" s="450">
        <f>IF(V1138="賃金で算定",V1139+Z1139-AD1139,0)</f>
        <v>0</v>
      </c>
      <c r="AI1138" s="451"/>
      <c r="AJ1138" s="451"/>
      <c r="AK1138" s="452"/>
      <c r="AL1138" s="70"/>
      <c r="AM1138" s="71"/>
      <c r="AN1138" s="424"/>
      <c r="AO1138" s="425"/>
      <c r="AP1138" s="425"/>
      <c r="AQ1138" s="425"/>
      <c r="AR1138" s="42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x14ac:dyDescent="0.15">
      <c r="B1139" s="463"/>
      <c r="C1139" s="464"/>
      <c r="D1139" s="464"/>
      <c r="E1139" s="464"/>
      <c r="F1139" s="464"/>
      <c r="G1139" s="464"/>
      <c r="H1139" s="464"/>
      <c r="I1139" s="465"/>
      <c r="J1139" s="463"/>
      <c r="K1139" s="464"/>
      <c r="L1139" s="464"/>
      <c r="M1139" s="464"/>
      <c r="N1139" s="467"/>
      <c r="O1139" s="396"/>
      <c r="P1139" s="399" t="s">
        <v>48</v>
      </c>
      <c r="Q1139" s="394"/>
      <c r="R1139" s="387" t="s">
        <v>49</v>
      </c>
      <c r="S1139" s="202"/>
      <c r="T1139" s="470" t="s">
        <v>51</v>
      </c>
      <c r="U1139" s="471"/>
      <c r="V1139" s="493"/>
      <c r="W1139" s="494"/>
      <c r="X1139" s="494"/>
      <c r="Y1139" s="495"/>
      <c r="Z1139" s="493"/>
      <c r="AA1139" s="494"/>
      <c r="AB1139" s="494"/>
      <c r="AC1139" s="494"/>
      <c r="AD1139" s="493">
        <v>0</v>
      </c>
      <c r="AE1139" s="494"/>
      <c r="AF1139" s="494"/>
      <c r="AG1139" s="495"/>
      <c r="AH1139" s="453">
        <f>IF(V1138="賃金で算定",0,V1139+Z1139-AD1139)</f>
        <v>0</v>
      </c>
      <c r="AI1139" s="453"/>
      <c r="AJ1139" s="453"/>
      <c r="AK1139" s="454"/>
      <c r="AL1139" s="456">
        <f>IF(V1138="賃金で算定","賃金で算定",IF(OR(V1139=0,$F1144="",AV1138=""),0,IF(AW1138="昔",VLOOKUP($F1144,労務比率,AX1138,FALSE),IF(AW1138="上",VLOOKUP($F1144,労務比率,AX1138,FALSE),IF(AW1138="中",VLOOKUP($F1144,労務比率,AX1138,FALSE),VLOOKUP($F1144,労務比率,AX1138,FALSE))))))</f>
        <v>0</v>
      </c>
      <c r="AM1139" s="457"/>
      <c r="AN1139" s="422">
        <f>IF(V1138="賃金で算定",0,INT(AH1139*AL1139/100))</f>
        <v>0</v>
      </c>
      <c r="AO1139" s="423"/>
      <c r="AP1139" s="423"/>
      <c r="AQ1139" s="423"/>
      <c r="AR1139" s="423"/>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x14ac:dyDescent="0.15">
      <c r="B1140" s="460"/>
      <c r="C1140" s="461"/>
      <c r="D1140" s="461"/>
      <c r="E1140" s="461"/>
      <c r="F1140" s="461"/>
      <c r="G1140" s="461"/>
      <c r="H1140" s="461"/>
      <c r="I1140" s="462"/>
      <c r="J1140" s="460"/>
      <c r="K1140" s="461"/>
      <c r="L1140" s="461"/>
      <c r="M1140" s="461"/>
      <c r="N1140" s="466"/>
      <c r="O1140" s="395"/>
      <c r="P1140" s="398" t="s">
        <v>48</v>
      </c>
      <c r="Q1140" s="393"/>
      <c r="R1140" s="386" t="s">
        <v>49</v>
      </c>
      <c r="S1140" s="199"/>
      <c r="T1140" s="468" t="s">
        <v>50</v>
      </c>
      <c r="U1140" s="469"/>
      <c r="V1140" s="473"/>
      <c r="W1140" s="474"/>
      <c r="X1140" s="474"/>
      <c r="Y1140" s="79"/>
      <c r="Z1140" s="43"/>
      <c r="AA1140" s="44"/>
      <c r="AB1140" s="44"/>
      <c r="AC1140" s="45"/>
      <c r="AD1140" s="43"/>
      <c r="AE1140" s="44"/>
      <c r="AF1140" s="44"/>
      <c r="AG1140" s="50"/>
      <c r="AH1140" s="450">
        <f>IF(V1140="賃金で算定",V1141+Z1141-AD1141,0)</f>
        <v>0</v>
      </c>
      <c r="AI1140" s="451"/>
      <c r="AJ1140" s="451"/>
      <c r="AK1140" s="452"/>
      <c r="AL1140" s="70"/>
      <c r="AM1140" s="71"/>
      <c r="AN1140" s="424"/>
      <c r="AO1140" s="425"/>
      <c r="AP1140" s="425"/>
      <c r="AQ1140" s="425"/>
      <c r="AR1140" s="42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x14ac:dyDescent="0.15">
      <c r="B1141" s="463"/>
      <c r="C1141" s="464"/>
      <c r="D1141" s="464"/>
      <c r="E1141" s="464"/>
      <c r="F1141" s="464"/>
      <c r="G1141" s="464"/>
      <c r="H1141" s="464"/>
      <c r="I1141" s="465"/>
      <c r="J1141" s="463"/>
      <c r="K1141" s="464"/>
      <c r="L1141" s="464"/>
      <c r="M1141" s="464"/>
      <c r="N1141" s="467"/>
      <c r="O1141" s="396"/>
      <c r="P1141" s="399" t="s">
        <v>48</v>
      </c>
      <c r="Q1141" s="394"/>
      <c r="R1141" s="387" t="s">
        <v>49</v>
      </c>
      <c r="S1141" s="202"/>
      <c r="T1141" s="470" t="s">
        <v>51</v>
      </c>
      <c r="U1141" s="471"/>
      <c r="V1141" s="493"/>
      <c r="W1141" s="494"/>
      <c r="X1141" s="494"/>
      <c r="Y1141" s="495"/>
      <c r="Z1141" s="493"/>
      <c r="AA1141" s="494"/>
      <c r="AB1141" s="494"/>
      <c r="AC1141" s="494"/>
      <c r="AD1141" s="493">
        <v>0</v>
      </c>
      <c r="AE1141" s="494"/>
      <c r="AF1141" s="494"/>
      <c r="AG1141" s="495"/>
      <c r="AH1141" s="453">
        <f>IF(V1140="賃金で算定",0,V1141+Z1141-AD1141)</f>
        <v>0</v>
      </c>
      <c r="AI1141" s="453"/>
      <c r="AJ1141" s="453"/>
      <c r="AK1141" s="454"/>
      <c r="AL1141" s="456">
        <f>IF(V1140="賃金で算定","賃金で算定",IF(OR(V1141=0,$F1144="",AV1140=""),0,IF(AW1140="昔",VLOOKUP($F1144,労務比率,AX1140,FALSE),IF(AW1140="上",VLOOKUP($F1144,労務比率,AX1140,FALSE),IF(AW1140="中",VLOOKUP($F1144,労務比率,AX1140,FALSE),VLOOKUP($F1144,労務比率,AX1140,FALSE))))))</f>
        <v>0</v>
      </c>
      <c r="AM1141" s="457"/>
      <c r="AN1141" s="422">
        <f>IF(V1140="賃金で算定",0,INT(AH1141*AL1141/100))</f>
        <v>0</v>
      </c>
      <c r="AO1141" s="423"/>
      <c r="AP1141" s="423"/>
      <c r="AQ1141" s="423"/>
      <c r="AR1141" s="423"/>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x14ac:dyDescent="0.15">
      <c r="B1142" s="460"/>
      <c r="C1142" s="461"/>
      <c r="D1142" s="461"/>
      <c r="E1142" s="461"/>
      <c r="F1142" s="461"/>
      <c r="G1142" s="461"/>
      <c r="H1142" s="461"/>
      <c r="I1142" s="462"/>
      <c r="J1142" s="460"/>
      <c r="K1142" s="461"/>
      <c r="L1142" s="461"/>
      <c r="M1142" s="461"/>
      <c r="N1142" s="466"/>
      <c r="O1142" s="395"/>
      <c r="P1142" s="398" t="s">
        <v>48</v>
      </c>
      <c r="Q1142" s="393"/>
      <c r="R1142" s="386" t="s">
        <v>49</v>
      </c>
      <c r="S1142" s="199"/>
      <c r="T1142" s="468" t="s">
        <v>50</v>
      </c>
      <c r="U1142" s="469"/>
      <c r="V1142" s="473"/>
      <c r="W1142" s="474"/>
      <c r="X1142" s="474"/>
      <c r="Y1142" s="79"/>
      <c r="Z1142" s="43"/>
      <c r="AA1142" s="44"/>
      <c r="AB1142" s="44"/>
      <c r="AC1142" s="45"/>
      <c r="AD1142" s="43"/>
      <c r="AE1142" s="44"/>
      <c r="AF1142" s="44"/>
      <c r="AG1142" s="50"/>
      <c r="AH1142" s="450">
        <f>IF(V1142="賃金で算定",V1143+Z1143-AD1143,0)</f>
        <v>0</v>
      </c>
      <c r="AI1142" s="451"/>
      <c r="AJ1142" s="451"/>
      <c r="AK1142" s="452"/>
      <c r="AL1142" s="70"/>
      <c r="AM1142" s="71"/>
      <c r="AN1142" s="424"/>
      <c r="AO1142" s="425"/>
      <c r="AP1142" s="425"/>
      <c r="AQ1142" s="425"/>
      <c r="AR1142" s="42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x14ac:dyDescent="0.15">
      <c r="B1143" s="463"/>
      <c r="C1143" s="464"/>
      <c r="D1143" s="464"/>
      <c r="E1143" s="464"/>
      <c r="F1143" s="464"/>
      <c r="G1143" s="464"/>
      <c r="H1143" s="464"/>
      <c r="I1143" s="465"/>
      <c r="J1143" s="463"/>
      <c r="K1143" s="464"/>
      <c r="L1143" s="464"/>
      <c r="M1143" s="464"/>
      <c r="N1143" s="467"/>
      <c r="O1143" s="396"/>
      <c r="P1143" s="397" t="s">
        <v>48</v>
      </c>
      <c r="Q1143" s="394"/>
      <c r="R1143" s="387" t="s">
        <v>49</v>
      </c>
      <c r="S1143" s="202"/>
      <c r="T1143" s="470" t="s">
        <v>51</v>
      </c>
      <c r="U1143" s="471"/>
      <c r="V1143" s="493"/>
      <c r="W1143" s="494"/>
      <c r="X1143" s="494"/>
      <c r="Y1143" s="495"/>
      <c r="Z1143" s="493"/>
      <c r="AA1143" s="494"/>
      <c r="AB1143" s="494"/>
      <c r="AC1143" s="494"/>
      <c r="AD1143" s="493">
        <v>0</v>
      </c>
      <c r="AE1143" s="494"/>
      <c r="AF1143" s="494"/>
      <c r="AG1143" s="495"/>
      <c r="AH1143" s="422">
        <f>IF(V1142="賃金で算定",0,V1143+Z1143-AD1143)</f>
        <v>0</v>
      </c>
      <c r="AI1143" s="423"/>
      <c r="AJ1143" s="423"/>
      <c r="AK1143" s="472"/>
      <c r="AL1143" s="456">
        <f>IF(V1142="賃金で算定","賃金で算定",IF(OR(V1143=0,$F1144="",AV1142=""),0,IF(AW1142="昔",VLOOKUP($F1144,労務比率,AX1142,FALSE),IF(AW1142="上",VLOOKUP($F1144,労務比率,AX1142,FALSE),IF(AW1142="中",VLOOKUP($F1144,労務比率,AX1142,FALSE),VLOOKUP($F1144,労務比率,AX1142,FALSE))))))</f>
        <v>0</v>
      </c>
      <c r="AM1143" s="457"/>
      <c r="AN1143" s="422">
        <f>IF(V1142="賃金で算定",0,INT(AH1143*AL1143/100))</f>
        <v>0</v>
      </c>
      <c r="AO1143" s="423"/>
      <c r="AP1143" s="423"/>
      <c r="AQ1143" s="423"/>
      <c r="AR1143" s="423"/>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x14ac:dyDescent="0.15">
      <c r="B1144" s="475" t="s">
        <v>144</v>
      </c>
      <c r="C1144" s="476"/>
      <c r="D1144" s="476"/>
      <c r="E1144" s="477"/>
      <c r="F1144" s="484"/>
      <c r="G1144" s="485"/>
      <c r="H1144" s="485"/>
      <c r="I1144" s="485"/>
      <c r="J1144" s="485"/>
      <c r="K1144" s="485"/>
      <c r="L1144" s="485"/>
      <c r="M1144" s="485"/>
      <c r="N1144" s="486"/>
      <c r="O1144" s="475" t="s">
        <v>52</v>
      </c>
      <c r="P1144" s="476"/>
      <c r="Q1144" s="476"/>
      <c r="R1144" s="476"/>
      <c r="S1144" s="476"/>
      <c r="T1144" s="476"/>
      <c r="U1144" s="477"/>
      <c r="V1144" s="496">
        <f>AH1144</f>
        <v>0</v>
      </c>
      <c r="W1144" s="497"/>
      <c r="X1144" s="497"/>
      <c r="Y1144" s="498"/>
      <c r="Z1144" s="324"/>
      <c r="AA1144" s="325"/>
      <c r="AB1144" s="325"/>
      <c r="AC1144" s="45"/>
      <c r="AD1144" s="324"/>
      <c r="AE1144" s="325"/>
      <c r="AF1144" s="325"/>
      <c r="AG1144" s="45"/>
      <c r="AH1144" s="450">
        <f>AH1126+AH1128+AH1130+AH1132+AH1134+AH1136+AH1138+AH1140+AH1142</f>
        <v>0</v>
      </c>
      <c r="AI1144" s="451"/>
      <c r="AJ1144" s="451"/>
      <c r="AK1144" s="452"/>
      <c r="AL1144" s="72"/>
      <c r="AM1144" s="73"/>
      <c r="AN1144" s="450">
        <f>AN1126+AN1128+AN1130+AN1132+AN1134+AN1136+AN1138+AN1140+AN1142</f>
        <v>0</v>
      </c>
      <c r="AO1144" s="451"/>
      <c r="AP1144" s="451"/>
      <c r="AQ1144" s="451"/>
      <c r="AR1144" s="451"/>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x14ac:dyDescent="0.15">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3"/>
      <c r="X1145" s="453"/>
      <c r="Y1145" s="454"/>
      <c r="Z1145" s="561">
        <f>Z1127+Z1129+Z1131+Z1133+Z1135+Z1137+Z1139+Z1141+Z1143</f>
        <v>0</v>
      </c>
      <c r="AA1145" s="453"/>
      <c r="AB1145" s="453"/>
      <c r="AC1145" s="453"/>
      <c r="AD1145" s="561">
        <f>AD1127+AD1129+AD1131+AD1133+AD1135+AD1137+AD1139+AD1141+AD1143</f>
        <v>0</v>
      </c>
      <c r="AE1145" s="453"/>
      <c r="AF1145" s="453"/>
      <c r="AG1145" s="453"/>
      <c r="AH1145" s="561">
        <f>AY1145</f>
        <v>0</v>
      </c>
      <c r="AI1145" s="453"/>
      <c r="AJ1145" s="453"/>
      <c r="AK1145" s="453"/>
      <c r="AL1145" s="331"/>
      <c r="AM1145" s="332"/>
      <c r="AN1145" s="561">
        <f>BB1145</f>
        <v>0</v>
      </c>
      <c r="AO1145" s="453"/>
      <c r="AP1145" s="453"/>
      <c r="AQ1145" s="453"/>
      <c r="AR1145" s="453"/>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x14ac:dyDescent="0.15">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2"/>
      <c r="W1146" s="423"/>
      <c r="X1146" s="423"/>
      <c r="Y1146" s="472"/>
      <c r="Z1146" s="422"/>
      <c r="AA1146" s="423"/>
      <c r="AB1146" s="423"/>
      <c r="AC1146" s="423"/>
      <c r="AD1146" s="422"/>
      <c r="AE1146" s="423"/>
      <c r="AF1146" s="423"/>
      <c r="AG1146" s="423"/>
      <c r="AH1146" s="422">
        <f>AZ1146</f>
        <v>0</v>
      </c>
      <c r="AI1146" s="423"/>
      <c r="AJ1146" s="423"/>
      <c r="AK1146" s="472"/>
      <c r="AL1146" s="329"/>
      <c r="AM1146" s="330"/>
      <c r="AN1146" s="422">
        <f>BC1146</f>
        <v>0</v>
      </c>
      <c r="AO1146" s="423"/>
      <c r="AP1146" s="423"/>
      <c r="AQ1146" s="423"/>
      <c r="AR1146" s="423"/>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x14ac:dyDescent="0.15">
      <c r="AD1147" s="1" t="str">
        <f>IF(AND($F1144="",$V1144+$V1145&gt;0),"事業の種類を選択してください。","")</f>
        <v/>
      </c>
      <c r="AE1147" s="1"/>
      <c r="AF1147" s="1"/>
      <c r="AG1147" s="1"/>
      <c r="AH1147" s="1"/>
      <c r="AI1147" s="1"/>
      <c r="AJ1147" s="1"/>
      <c r="AK1147" s="1"/>
      <c r="AL1147" s="1"/>
      <c r="AM1147" s="1"/>
      <c r="AN1147" s="441">
        <f>IF(AN1144=0,0,AN1144+IF(AN1146=0,AN1145,AN1146))</f>
        <v>0</v>
      </c>
      <c r="AO1147" s="441"/>
      <c r="AP1147" s="441"/>
      <c r="AQ1147" s="441"/>
      <c r="AR1147" s="441"/>
      <c r="AS1147" s="60"/>
      <c r="AT1147" s="60"/>
      <c r="AU1147" s="60"/>
      <c r="AW1147" s="59"/>
      <c r="AX1147" s="288"/>
      <c r="AY1147" s="288"/>
      <c r="AZ1147" s="288"/>
      <c r="BA1147" s="288"/>
      <c r="BB1147" s="288"/>
      <c r="BC1147" s="288"/>
      <c r="BD1147" s="240"/>
      <c r="BE1147" s="240"/>
    </row>
    <row r="1148" spans="2:65" s="36" customFormat="1" ht="31.5" customHeight="1" x14ac:dyDescent="0.15">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x14ac:dyDescent="0.15">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x14ac:dyDescent="0.15">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x14ac:dyDescent="0.15">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x14ac:dyDescent="0.15">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x14ac:dyDescent="0.15">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x14ac:dyDescent="0.15">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x14ac:dyDescent="0.15">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x14ac:dyDescent="0.15">
      <c r="L1156" s="60"/>
      <c r="M1156" s="64"/>
      <c r="N1156" s="64"/>
      <c r="O1156" s="64"/>
      <c r="P1156" s="64"/>
      <c r="Q1156" s="64"/>
      <c r="R1156" s="64"/>
      <c r="S1156" s="64"/>
      <c r="T1156" s="65"/>
      <c r="U1156" s="65"/>
      <c r="V1156" s="65"/>
      <c r="W1156" s="65"/>
      <c r="X1156" s="65"/>
      <c r="Y1156" s="65"/>
      <c r="Z1156" s="65"/>
      <c r="AA1156" s="64"/>
      <c r="AB1156" s="64"/>
      <c r="AC1156" s="64"/>
      <c r="AL1156" s="63"/>
      <c r="AM1156" s="407" t="s">
        <v>335</v>
      </c>
      <c r="AN1156" s="408"/>
      <c r="AO1156" s="408"/>
      <c r="AP1156" s="409"/>
      <c r="AW1156" s="59"/>
      <c r="AX1156" s="288"/>
      <c r="AY1156" s="288"/>
      <c r="AZ1156" s="288"/>
      <c r="BA1156" s="288"/>
      <c r="BB1156" s="288"/>
      <c r="BC1156" s="288"/>
      <c r="BD1156" s="240"/>
      <c r="BE1156" s="240"/>
    </row>
    <row r="1157" spans="2:65" s="36" customFormat="1" ht="12.75" customHeight="1" x14ac:dyDescent="0.15">
      <c r="L1157" s="60"/>
      <c r="M1157" s="64"/>
      <c r="N1157" s="64"/>
      <c r="O1157" s="64"/>
      <c r="P1157" s="64"/>
      <c r="Q1157" s="64"/>
      <c r="R1157" s="64"/>
      <c r="S1157" s="64"/>
      <c r="T1157" s="65"/>
      <c r="U1157" s="65"/>
      <c r="V1157" s="65"/>
      <c r="W1157" s="65"/>
      <c r="X1157" s="65"/>
      <c r="Y1157" s="65"/>
      <c r="Z1157" s="65"/>
      <c r="AA1157" s="64"/>
      <c r="AB1157" s="64"/>
      <c r="AC1157" s="64"/>
      <c r="AL1157" s="63"/>
      <c r="AM1157" s="410"/>
      <c r="AN1157" s="411"/>
      <c r="AO1157" s="411"/>
      <c r="AP1157" s="412"/>
      <c r="AW1157" s="59"/>
      <c r="AX1157" s="288"/>
      <c r="AY1157" s="288"/>
      <c r="AZ1157" s="288"/>
      <c r="BA1157" s="288"/>
      <c r="BB1157" s="288"/>
      <c r="BC1157" s="288"/>
      <c r="BD1157" s="240"/>
      <c r="BE1157" s="240"/>
    </row>
    <row r="1158" spans="2:65" s="36" customFormat="1" ht="12.75" customHeight="1" x14ac:dyDescent="0.15">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x14ac:dyDescent="0.15">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x14ac:dyDescent="0.15">
      <c r="B1160" s="533" t="s">
        <v>2</v>
      </c>
      <c r="C1160" s="534"/>
      <c r="D1160" s="534"/>
      <c r="E1160" s="534"/>
      <c r="F1160" s="534"/>
      <c r="G1160" s="534"/>
      <c r="H1160" s="534"/>
      <c r="I1160" s="534"/>
      <c r="J1160" s="536" t="s">
        <v>10</v>
      </c>
      <c r="K1160" s="536"/>
      <c r="L1160" s="66" t="s">
        <v>3</v>
      </c>
      <c r="M1160" s="536" t="s">
        <v>11</v>
      </c>
      <c r="N1160" s="536"/>
      <c r="O1160" s="537" t="s">
        <v>12</v>
      </c>
      <c r="P1160" s="536"/>
      <c r="Q1160" s="536"/>
      <c r="R1160" s="536"/>
      <c r="S1160" s="536"/>
      <c r="T1160" s="536"/>
      <c r="U1160" s="536" t="s">
        <v>13</v>
      </c>
      <c r="V1160" s="536"/>
      <c r="W1160" s="536"/>
      <c r="X1160" s="60"/>
      <c r="Y1160" s="60"/>
      <c r="Z1160" s="60"/>
      <c r="AA1160" s="60"/>
      <c r="AB1160" s="60"/>
      <c r="AC1160" s="60"/>
      <c r="AD1160" s="37"/>
      <c r="AE1160" s="37"/>
      <c r="AF1160" s="37"/>
      <c r="AG1160" s="37"/>
      <c r="AH1160" s="37"/>
      <c r="AI1160" s="37"/>
      <c r="AJ1160" s="37"/>
      <c r="AK1160" s="60"/>
      <c r="AL1160" s="560">
        <f ca="1">$AL$9</f>
        <v>30</v>
      </c>
      <c r="AM1160" s="414"/>
      <c r="AN1160" s="670" t="s">
        <v>4</v>
      </c>
      <c r="AO1160" s="670"/>
      <c r="AP1160" s="414">
        <v>29</v>
      </c>
      <c r="AQ1160" s="414"/>
      <c r="AR1160" s="419" t="s">
        <v>5</v>
      </c>
      <c r="AS1160" s="543"/>
      <c r="AT1160" s="60"/>
      <c r="AU1160" s="60"/>
      <c r="AW1160" s="59"/>
      <c r="AX1160" s="288"/>
      <c r="AY1160" s="288"/>
      <c r="AZ1160" s="288"/>
      <c r="BA1160" s="288"/>
      <c r="BB1160" s="288"/>
      <c r="BC1160" s="288"/>
      <c r="BD1160" s="240"/>
      <c r="BE1160" s="240"/>
    </row>
    <row r="1161" spans="2:65" s="36" customFormat="1" ht="13.5" customHeight="1" x14ac:dyDescent="0.15">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60"/>
      <c r="Y1161" s="60"/>
      <c r="Z1161" s="60"/>
      <c r="AA1161" s="60"/>
      <c r="AB1161" s="60"/>
      <c r="AC1161" s="60"/>
      <c r="AD1161" s="37"/>
      <c r="AE1161" s="37"/>
      <c r="AF1161" s="37"/>
      <c r="AG1161" s="37"/>
      <c r="AH1161" s="37"/>
      <c r="AI1161" s="37"/>
      <c r="AJ1161" s="37"/>
      <c r="AK1161" s="60"/>
      <c r="AL1161" s="415"/>
      <c r="AM1161" s="416"/>
      <c r="AN1161" s="671"/>
      <c r="AO1161" s="671"/>
      <c r="AP1161" s="416"/>
      <c r="AQ1161" s="416"/>
      <c r="AR1161" s="420"/>
      <c r="AS1161" s="544"/>
      <c r="AT1161" s="60"/>
      <c r="AU1161" s="60"/>
      <c r="AW1161" s="59"/>
      <c r="AX1161" s="288"/>
      <c r="AY1161" s="288"/>
      <c r="AZ1161" s="288"/>
      <c r="BA1161" s="288"/>
      <c r="BB1161" s="288"/>
      <c r="BC1161" s="288"/>
      <c r="BD1161" s="240"/>
      <c r="BE1161" s="240"/>
    </row>
    <row r="1162" spans="2:65" s="36" customFormat="1" ht="9" customHeight="1" x14ac:dyDescent="0.15">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60"/>
      <c r="Y1162" s="60"/>
      <c r="Z1162" s="60"/>
      <c r="AA1162" s="60"/>
      <c r="AB1162" s="60"/>
      <c r="AC1162" s="60"/>
      <c r="AD1162" s="37"/>
      <c r="AE1162" s="37"/>
      <c r="AF1162" s="37"/>
      <c r="AG1162" s="37"/>
      <c r="AH1162" s="37"/>
      <c r="AI1162" s="37"/>
      <c r="AJ1162" s="37"/>
      <c r="AK1162" s="60"/>
      <c r="AL1162" s="417"/>
      <c r="AM1162" s="418"/>
      <c r="AN1162" s="672"/>
      <c r="AO1162" s="672"/>
      <c r="AP1162" s="418"/>
      <c r="AQ1162" s="418"/>
      <c r="AR1162" s="421"/>
      <c r="AS1162" s="545"/>
      <c r="AT1162" s="60"/>
      <c r="AU1162" s="60"/>
      <c r="AW1162" s="59"/>
      <c r="AX1162" s="288"/>
      <c r="AY1162" s="288"/>
      <c r="AZ1162" s="288"/>
      <c r="BA1162" s="288"/>
      <c r="BB1162" s="288"/>
      <c r="BC1162" s="288"/>
      <c r="BD1162" s="240"/>
      <c r="BE1162" s="240"/>
    </row>
    <row r="1163" spans="2:65" s="36" customFormat="1" ht="6" customHeight="1" x14ac:dyDescent="0.15">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x14ac:dyDescent="0.15">
      <c r="B1164" s="499" t="s">
        <v>54</v>
      </c>
      <c r="C1164" s="500"/>
      <c r="D1164" s="500"/>
      <c r="E1164" s="500"/>
      <c r="F1164" s="500"/>
      <c r="G1164" s="500"/>
      <c r="H1164" s="500"/>
      <c r="I1164" s="501"/>
      <c r="J1164" s="499" t="s">
        <v>6</v>
      </c>
      <c r="K1164" s="500"/>
      <c r="L1164" s="500"/>
      <c r="M1164" s="500"/>
      <c r="N1164" s="508"/>
      <c r="O1164" s="511" t="s">
        <v>55</v>
      </c>
      <c r="P1164" s="500"/>
      <c r="Q1164" s="500"/>
      <c r="R1164" s="500"/>
      <c r="S1164" s="500"/>
      <c r="T1164" s="500"/>
      <c r="U1164" s="501"/>
      <c r="V1164" s="67" t="s">
        <v>56</v>
      </c>
      <c r="W1164" s="68"/>
      <c r="X1164" s="68"/>
      <c r="Y1164" s="514" t="s">
        <v>57</v>
      </c>
      <c r="Z1164" s="514"/>
      <c r="AA1164" s="514"/>
      <c r="AB1164" s="514"/>
      <c r="AC1164" s="514"/>
      <c r="AD1164" s="514"/>
      <c r="AE1164" s="514"/>
      <c r="AF1164" s="514"/>
      <c r="AG1164" s="514"/>
      <c r="AH1164" s="514"/>
      <c r="AI1164" s="68"/>
      <c r="AJ1164" s="68"/>
      <c r="AK1164" s="69"/>
      <c r="AL1164" s="562" t="s">
        <v>285</v>
      </c>
      <c r="AM1164" s="562"/>
      <c r="AN1164" s="426" t="s">
        <v>34</v>
      </c>
      <c r="AO1164" s="426"/>
      <c r="AP1164" s="426"/>
      <c r="AQ1164" s="426"/>
      <c r="AR1164" s="426"/>
      <c r="AS1164" s="427"/>
      <c r="AT1164" s="60"/>
      <c r="AU1164" s="60"/>
      <c r="AW1164" s="59"/>
      <c r="AX1164" s="288"/>
      <c r="AY1164" s="288"/>
      <c r="AZ1164" s="288"/>
      <c r="BA1164" s="288"/>
      <c r="BB1164" s="288"/>
      <c r="BC1164" s="288"/>
      <c r="BD1164" s="240"/>
      <c r="BE1164" s="240"/>
    </row>
    <row r="1165" spans="2:65" s="36" customFormat="1" ht="13.5" customHeight="1" x14ac:dyDescent="0.15">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9"/>
      <c r="X1165" s="659"/>
      <c r="Y1165" s="660"/>
      <c r="Z1165" s="569" t="s">
        <v>16</v>
      </c>
      <c r="AA1165" s="570"/>
      <c r="AB1165" s="570"/>
      <c r="AC1165" s="571"/>
      <c r="AD1165" s="664" t="s">
        <v>17</v>
      </c>
      <c r="AE1165" s="665"/>
      <c r="AF1165" s="665"/>
      <c r="AG1165" s="666"/>
      <c r="AH1165" s="552" t="s">
        <v>145</v>
      </c>
      <c r="AI1165" s="553"/>
      <c r="AJ1165" s="553"/>
      <c r="AK1165" s="554"/>
      <c r="AL1165" s="558" t="s">
        <v>286</v>
      </c>
      <c r="AM1165" s="558"/>
      <c r="AN1165" s="428" t="s">
        <v>19</v>
      </c>
      <c r="AO1165" s="429"/>
      <c r="AP1165" s="429"/>
      <c r="AQ1165" s="429"/>
      <c r="AR1165" s="430"/>
      <c r="AS1165" s="431"/>
      <c r="AT1165" s="60"/>
      <c r="AU1165" s="60"/>
      <c r="AW1165" s="59"/>
      <c r="AX1165" s="288"/>
      <c r="AY1165" s="351" t="s">
        <v>312</v>
      </c>
      <c r="AZ1165" s="351" t="s">
        <v>312</v>
      </c>
      <c r="BA1165" s="351" t="s">
        <v>310</v>
      </c>
      <c r="BB1165" s="432" t="s">
        <v>311</v>
      </c>
      <c r="BC1165" s="433"/>
      <c r="BD1165" s="240"/>
      <c r="BE1165" s="240"/>
    </row>
    <row r="1166" spans="2:65" s="36" customFormat="1" ht="13.5" customHeight="1" x14ac:dyDescent="0.15">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61"/>
      <c r="W1166" s="662"/>
      <c r="X1166" s="662"/>
      <c r="Y1166" s="663"/>
      <c r="Z1166" s="572"/>
      <c r="AA1166" s="573"/>
      <c r="AB1166" s="573"/>
      <c r="AC1166" s="574"/>
      <c r="AD1166" s="667"/>
      <c r="AE1166" s="668"/>
      <c r="AF1166" s="668"/>
      <c r="AG1166" s="669"/>
      <c r="AH1166" s="555"/>
      <c r="AI1166" s="556"/>
      <c r="AJ1166" s="556"/>
      <c r="AK1166" s="557"/>
      <c r="AL1166" s="559"/>
      <c r="AM1166" s="559"/>
      <c r="AN1166" s="458"/>
      <c r="AO1166" s="458"/>
      <c r="AP1166" s="458"/>
      <c r="AQ1166" s="458"/>
      <c r="AR1166" s="458"/>
      <c r="AS1166" s="459"/>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x14ac:dyDescent="0.15">
      <c r="B1167" s="460"/>
      <c r="C1167" s="461"/>
      <c r="D1167" s="461"/>
      <c r="E1167" s="461"/>
      <c r="F1167" s="461"/>
      <c r="G1167" s="461"/>
      <c r="H1167" s="461"/>
      <c r="I1167" s="462"/>
      <c r="J1167" s="460"/>
      <c r="K1167" s="461"/>
      <c r="L1167" s="461"/>
      <c r="M1167" s="461"/>
      <c r="N1167" s="466"/>
      <c r="O1167" s="395"/>
      <c r="P1167" s="398" t="s">
        <v>0</v>
      </c>
      <c r="Q1167" s="393"/>
      <c r="R1167" s="386" t="s">
        <v>1</v>
      </c>
      <c r="S1167" s="199"/>
      <c r="T1167" s="468" t="s">
        <v>60</v>
      </c>
      <c r="U1167" s="469"/>
      <c r="V1167" s="473"/>
      <c r="W1167" s="474"/>
      <c r="X1167" s="474"/>
      <c r="Y1167" s="78" t="s">
        <v>8</v>
      </c>
      <c r="Z1167" s="47"/>
      <c r="AA1167" s="48"/>
      <c r="AB1167" s="48"/>
      <c r="AC1167" s="46" t="s">
        <v>8</v>
      </c>
      <c r="AD1167" s="47"/>
      <c r="AE1167" s="48"/>
      <c r="AF1167" s="48"/>
      <c r="AG1167" s="49" t="s">
        <v>8</v>
      </c>
      <c r="AH1167" s="450">
        <f>IF(V1167="賃金で算定",V1168+Z1168-AD1168,0)</f>
        <v>0</v>
      </c>
      <c r="AI1167" s="451"/>
      <c r="AJ1167" s="451"/>
      <c r="AK1167" s="452"/>
      <c r="AL1167" s="70"/>
      <c r="AM1167" s="71"/>
      <c r="AN1167" s="424"/>
      <c r="AO1167" s="425"/>
      <c r="AP1167" s="425"/>
      <c r="AQ1167" s="425"/>
      <c r="AR1167" s="42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x14ac:dyDescent="0.15">
      <c r="B1168" s="463"/>
      <c r="C1168" s="464"/>
      <c r="D1168" s="464"/>
      <c r="E1168" s="464"/>
      <c r="F1168" s="464"/>
      <c r="G1168" s="464"/>
      <c r="H1168" s="464"/>
      <c r="I1168" s="465"/>
      <c r="J1168" s="463"/>
      <c r="K1168" s="464"/>
      <c r="L1168" s="464"/>
      <c r="M1168" s="464"/>
      <c r="N1168" s="467"/>
      <c r="O1168" s="396"/>
      <c r="P1168" s="392" t="s">
        <v>0</v>
      </c>
      <c r="Q1168" s="394"/>
      <c r="R1168" s="37" t="s">
        <v>1</v>
      </c>
      <c r="S1168" s="202"/>
      <c r="T1168" s="470" t="s">
        <v>61</v>
      </c>
      <c r="U1168" s="471"/>
      <c r="V1168" s="493"/>
      <c r="W1168" s="494"/>
      <c r="X1168" s="494"/>
      <c r="Y1168" s="495"/>
      <c r="Z1168" s="521"/>
      <c r="AA1168" s="522"/>
      <c r="AB1168" s="522"/>
      <c r="AC1168" s="522"/>
      <c r="AD1168" s="493">
        <v>0</v>
      </c>
      <c r="AE1168" s="494"/>
      <c r="AF1168" s="494"/>
      <c r="AG1168" s="495"/>
      <c r="AH1168" s="453">
        <f>IF(V1167="賃金で算定",0,V1168+Z1168-AD1168)</f>
        <v>0</v>
      </c>
      <c r="AI1168" s="453"/>
      <c r="AJ1168" s="453"/>
      <c r="AK1168" s="454"/>
      <c r="AL1168" s="456">
        <f>IF(V1167="賃金で算定","賃金で算定",IF(OR(V1168=0,$F1185="",AV1167=""),0,IF(AW1167="昔",VLOOKUP($F1185,労務比率,AX1167,FALSE),IF(AW1167="上",VLOOKUP($F1185,労務比率,AX1167,FALSE),IF(AW1167="中",VLOOKUP($F1185,労務比率,AX1167,FALSE),VLOOKUP($F1185,労務比率,AX1167,FALSE))))))</f>
        <v>0</v>
      </c>
      <c r="AM1168" s="457"/>
      <c r="AN1168" s="422">
        <f>IF(V1167="賃金で算定",0,INT(AH1168*AL1168/100))</f>
        <v>0</v>
      </c>
      <c r="AO1168" s="423"/>
      <c r="AP1168" s="423"/>
      <c r="AQ1168" s="423"/>
      <c r="AR1168" s="423"/>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x14ac:dyDescent="0.15">
      <c r="B1169" s="460"/>
      <c r="C1169" s="461"/>
      <c r="D1169" s="461"/>
      <c r="E1169" s="461"/>
      <c r="F1169" s="461"/>
      <c r="G1169" s="461"/>
      <c r="H1169" s="461"/>
      <c r="I1169" s="462"/>
      <c r="J1169" s="460"/>
      <c r="K1169" s="461"/>
      <c r="L1169" s="461"/>
      <c r="M1169" s="461"/>
      <c r="N1169" s="466"/>
      <c r="O1169" s="395"/>
      <c r="P1169" s="398" t="s">
        <v>48</v>
      </c>
      <c r="Q1169" s="393"/>
      <c r="R1169" s="386" t="s">
        <v>49</v>
      </c>
      <c r="S1169" s="199"/>
      <c r="T1169" s="468" t="s">
        <v>50</v>
      </c>
      <c r="U1169" s="469"/>
      <c r="V1169" s="473"/>
      <c r="W1169" s="474"/>
      <c r="X1169" s="474"/>
      <c r="Y1169" s="79"/>
      <c r="Z1169" s="43"/>
      <c r="AA1169" s="44"/>
      <c r="AB1169" s="44"/>
      <c r="AC1169" s="45"/>
      <c r="AD1169" s="43"/>
      <c r="AE1169" s="44"/>
      <c r="AF1169" s="44"/>
      <c r="AG1169" s="50"/>
      <c r="AH1169" s="450">
        <f>IF(V1169="賃金で算定",V1170+Z1170-AD1170,0)</f>
        <v>0</v>
      </c>
      <c r="AI1169" s="451"/>
      <c r="AJ1169" s="451"/>
      <c r="AK1169" s="452"/>
      <c r="AL1169" s="70"/>
      <c r="AM1169" s="71"/>
      <c r="AN1169" s="424"/>
      <c r="AO1169" s="425"/>
      <c r="AP1169" s="425"/>
      <c r="AQ1169" s="425"/>
      <c r="AR1169" s="42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x14ac:dyDescent="0.15">
      <c r="B1170" s="463"/>
      <c r="C1170" s="464"/>
      <c r="D1170" s="464"/>
      <c r="E1170" s="464"/>
      <c r="F1170" s="464"/>
      <c r="G1170" s="464"/>
      <c r="H1170" s="464"/>
      <c r="I1170" s="465"/>
      <c r="J1170" s="463"/>
      <c r="K1170" s="464"/>
      <c r="L1170" s="464"/>
      <c r="M1170" s="464"/>
      <c r="N1170" s="467"/>
      <c r="O1170" s="396"/>
      <c r="P1170" s="399" t="s">
        <v>48</v>
      </c>
      <c r="Q1170" s="394"/>
      <c r="R1170" s="387" t="s">
        <v>49</v>
      </c>
      <c r="S1170" s="202"/>
      <c r="T1170" s="470" t="s">
        <v>51</v>
      </c>
      <c r="U1170" s="471"/>
      <c r="V1170" s="493"/>
      <c r="W1170" s="494"/>
      <c r="X1170" s="494"/>
      <c r="Y1170" s="495"/>
      <c r="Z1170" s="521"/>
      <c r="AA1170" s="522"/>
      <c r="AB1170" s="522"/>
      <c r="AC1170" s="522"/>
      <c r="AD1170" s="493">
        <v>0</v>
      </c>
      <c r="AE1170" s="494"/>
      <c r="AF1170" s="494"/>
      <c r="AG1170" s="495"/>
      <c r="AH1170" s="453">
        <f>IF(V1169="賃金で算定",0,V1170+Z1170-AD1170)</f>
        <v>0</v>
      </c>
      <c r="AI1170" s="453"/>
      <c r="AJ1170" s="453"/>
      <c r="AK1170" s="454"/>
      <c r="AL1170" s="456">
        <f>IF(V1169="賃金で算定","賃金で算定",IF(OR(V1170=0,$F1185="",AV1169=""),0,IF(AW1169="昔",VLOOKUP($F1185,労務比率,AX1169,FALSE),IF(AW1169="上",VLOOKUP($F1185,労務比率,AX1169,FALSE),IF(AW1169="中",VLOOKUP($F1185,労務比率,AX1169,FALSE),VLOOKUP($F1185,労務比率,AX1169,FALSE))))))</f>
        <v>0</v>
      </c>
      <c r="AM1170" s="457"/>
      <c r="AN1170" s="422">
        <f>IF(V1169="賃金で算定",0,INT(AH1170*AL1170/100))</f>
        <v>0</v>
      </c>
      <c r="AO1170" s="423"/>
      <c r="AP1170" s="423"/>
      <c r="AQ1170" s="423"/>
      <c r="AR1170" s="423"/>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x14ac:dyDescent="0.15">
      <c r="B1171" s="460"/>
      <c r="C1171" s="461"/>
      <c r="D1171" s="461"/>
      <c r="E1171" s="461"/>
      <c r="F1171" s="461"/>
      <c r="G1171" s="461"/>
      <c r="H1171" s="461"/>
      <c r="I1171" s="462"/>
      <c r="J1171" s="460"/>
      <c r="K1171" s="461"/>
      <c r="L1171" s="461"/>
      <c r="M1171" s="461"/>
      <c r="N1171" s="466"/>
      <c r="O1171" s="395"/>
      <c r="P1171" s="398" t="s">
        <v>48</v>
      </c>
      <c r="Q1171" s="393"/>
      <c r="R1171" s="386" t="s">
        <v>49</v>
      </c>
      <c r="S1171" s="199"/>
      <c r="T1171" s="468" t="s">
        <v>50</v>
      </c>
      <c r="U1171" s="469"/>
      <c r="V1171" s="473"/>
      <c r="W1171" s="474"/>
      <c r="X1171" s="474"/>
      <c r="Y1171" s="79"/>
      <c r="Z1171" s="43"/>
      <c r="AA1171" s="44"/>
      <c r="AB1171" s="44"/>
      <c r="AC1171" s="45"/>
      <c r="AD1171" s="43"/>
      <c r="AE1171" s="44"/>
      <c r="AF1171" s="44"/>
      <c r="AG1171" s="50"/>
      <c r="AH1171" s="450">
        <f>IF(V1171="賃金で算定",V1172+Z1172-AD1172,0)</f>
        <v>0</v>
      </c>
      <c r="AI1171" s="451"/>
      <c r="AJ1171" s="451"/>
      <c r="AK1171" s="452"/>
      <c r="AL1171" s="70"/>
      <c r="AM1171" s="71"/>
      <c r="AN1171" s="424"/>
      <c r="AO1171" s="425"/>
      <c r="AP1171" s="425"/>
      <c r="AQ1171" s="425"/>
      <c r="AR1171" s="42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x14ac:dyDescent="0.15">
      <c r="B1172" s="463"/>
      <c r="C1172" s="464"/>
      <c r="D1172" s="464"/>
      <c r="E1172" s="464"/>
      <c r="F1172" s="464"/>
      <c r="G1172" s="464"/>
      <c r="H1172" s="464"/>
      <c r="I1172" s="465"/>
      <c r="J1172" s="463"/>
      <c r="K1172" s="464"/>
      <c r="L1172" s="464"/>
      <c r="M1172" s="464"/>
      <c r="N1172" s="467"/>
      <c r="O1172" s="396"/>
      <c r="P1172" s="399" t="s">
        <v>48</v>
      </c>
      <c r="Q1172" s="394"/>
      <c r="R1172" s="387" t="s">
        <v>49</v>
      </c>
      <c r="S1172" s="202"/>
      <c r="T1172" s="470" t="s">
        <v>51</v>
      </c>
      <c r="U1172" s="471"/>
      <c r="V1172" s="493"/>
      <c r="W1172" s="494"/>
      <c r="X1172" s="494"/>
      <c r="Y1172" s="495"/>
      <c r="Z1172" s="493"/>
      <c r="AA1172" s="494"/>
      <c r="AB1172" s="494"/>
      <c r="AC1172" s="494"/>
      <c r="AD1172" s="493">
        <v>0</v>
      </c>
      <c r="AE1172" s="494"/>
      <c r="AF1172" s="494"/>
      <c r="AG1172" s="495"/>
      <c r="AH1172" s="453">
        <f>IF(V1171="賃金で算定",0,V1172+Z1172-AD1172)</f>
        <v>0</v>
      </c>
      <c r="AI1172" s="453"/>
      <c r="AJ1172" s="453"/>
      <c r="AK1172" s="454"/>
      <c r="AL1172" s="456">
        <f>IF(V1171="賃金で算定","賃金で算定",IF(OR(V1172=0,$F1185="",AV1171=""),0,IF(AW1171="昔",VLOOKUP($F1185,労務比率,AX1171,FALSE),IF(AW1171="上",VLOOKUP($F1185,労務比率,AX1171,FALSE),IF(AW1171="中",VLOOKUP($F1185,労務比率,AX1171,FALSE),VLOOKUP($F1185,労務比率,AX1171,FALSE))))))</f>
        <v>0</v>
      </c>
      <c r="AM1172" s="457"/>
      <c r="AN1172" s="422">
        <f>IF(V1171="賃金で算定",0,INT(AH1172*AL1172/100))</f>
        <v>0</v>
      </c>
      <c r="AO1172" s="423"/>
      <c r="AP1172" s="423"/>
      <c r="AQ1172" s="423"/>
      <c r="AR1172" s="423"/>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x14ac:dyDescent="0.15">
      <c r="B1173" s="460"/>
      <c r="C1173" s="461"/>
      <c r="D1173" s="461"/>
      <c r="E1173" s="461"/>
      <c r="F1173" s="461"/>
      <c r="G1173" s="461"/>
      <c r="H1173" s="461"/>
      <c r="I1173" s="462"/>
      <c r="J1173" s="460"/>
      <c r="K1173" s="461"/>
      <c r="L1173" s="461"/>
      <c r="M1173" s="461"/>
      <c r="N1173" s="466"/>
      <c r="O1173" s="395"/>
      <c r="P1173" s="398" t="s">
        <v>48</v>
      </c>
      <c r="Q1173" s="393"/>
      <c r="R1173" s="386" t="s">
        <v>49</v>
      </c>
      <c r="S1173" s="199"/>
      <c r="T1173" s="468" t="s">
        <v>50</v>
      </c>
      <c r="U1173" s="469"/>
      <c r="V1173" s="473"/>
      <c r="W1173" s="474"/>
      <c r="X1173" s="474"/>
      <c r="Y1173" s="80"/>
      <c r="Z1173" s="39"/>
      <c r="AA1173" s="40"/>
      <c r="AB1173" s="40"/>
      <c r="AC1173" s="51"/>
      <c r="AD1173" s="39"/>
      <c r="AE1173" s="40"/>
      <c r="AF1173" s="40"/>
      <c r="AG1173" s="52"/>
      <c r="AH1173" s="450">
        <f>IF(V1173="賃金で算定",V1174+Z1174-AD1174,0)</f>
        <v>0</v>
      </c>
      <c r="AI1173" s="451"/>
      <c r="AJ1173" s="451"/>
      <c r="AK1173" s="452"/>
      <c r="AL1173" s="70"/>
      <c r="AM1173" s="71"/>
      <c r="AN1173" s="424"/>
      <c r="AO1173" s="425"/>
      <c r="AP1173" s="425"/>
      <c r="AQ1173" s="425"/>
      <c r="AR1173" s="42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x14ac:dyDescent="0.15">
      <c r="B1174" s="463"/>
      <c r="C1174" s="464"/>
      <c r="D1174" s="464"/>
      <c r="E1174" s="464"/>
      <c r="F1174" s="464"/>
      <c r="G1174" s="464"/>
      <c r="H1174" s="464"/>
      <c r="I1174" s="465"/>
      <c r="J1174" s="463"/>
      <c r="K1174" s="464"/>
      <c r="L1174" s="464"/>
      <c r="M1174" s="464"/>
      <c r="N1174" s="467"/>
      <c r="O1174" s="396"/>
      <c r="P1174" s="399" t="s">
        <v>48</v>
      </c>
      <c r="Q1174" s="394"/>
      <c r="R1174" s="387" t="s">
        <v>49</v>
      </c>
      <c r="S1174" s="202"/>
      <c r="T1174" s="470" t="s">
        <v>51</v>
      </c>
      <c r="U1174" s="471"/>
      <c r="V1174" s="493"/>
      <c r="W1174" s="494"/>
      <c r="X1174" s="494"/>
      <c r="Y1174" s="495"/>
      <c r="Z1174" s="521"/>
      <c r="AA1174" s="522"/>
      <c r="AB1174" s="522"/>
      <c r="AC1174" s="522"/>
      <c r="AD1174" s="493">
        <v>0</v>
      </c>
      <c r="AE1174" s="494"/>
      <c r="AF1174" s="494"/>
      <c r="AG1174" s="495"/>
      <c r="AH1174" s="453">
        <f>IF(V1173="賃金で算定",0,V1174+Z1174-AD1174)</f>
        <v>0</v>
      </c>
      <c r="AI1174" s="453"/>
      <c r="AJ1174" s="453"/>
      <c r="AK1174" s="454"/>
      <c r="AL1174" s="456">
        <f>IF(V1173="賃金で算定","賃金で算定",IF(OR(V1174=0,$F1185="",AV1173=""),0,IF(AW1173="昔",VLOOKUP($F1185,労務比率,AX1173,FALSE),IF(AW1173="上",VLOOKUP($F1185,労務比率,AX1173,FALSE),IF(AW1173="中",VLOOKUP($F1185,労務比率,AX1173,FALSE),VLOOKUP($F1185,労務比率,AX1173,FALSE))))))</f>
        <v>0</v>
      </c>
      <c r="AM1174" s="457"/>
      <c r="AN1174" s="422">
        <f>IF(V1173="賃金で算定",0,INT(AH1174*AL1174/100))</f>
        <v>0</v>
      </c>
      <c r="AO1174" s="423"/>
      <c r="AP1174" s="423"/>
      <c r="AQ1174" s="423"/>
      <c r="AR1174" s="423"/>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x14ac:dyDescent="0.15">
      <c r="B1175" s="460"/>
      <c r="C1175" s="461"/>
      <c r="D1175" s="461"/>
      <c r="E1175" s="461"/>
      <c r="F1175" s="461"/>
      <c r="G1175" s="461"/>
      <c r="H1175" s="461"/>
      <c r="I1175" s="462"/>
      <c r="J1175" s="460"/>
      <c r="K1175" s="461"/>
      <c r="L1175" s="461"/>
      <c r="M1175" s="461"/>
      <c r="N1175" s="466"/>
      <c r="O1175" s="395"/>
      <c r="P1175" s="398" t="s">
        <v>48</v>
      </c>
      <c r="Q1175" s="393"/>
      <c r="R1175" s="386" t="s">
        <v>49</v>
      </c>
      <c r="S1175" s="199"/>
      <c r="T1175" s="468" t="s">
        <v>50</v>
      </c>
      <c r="U1175" s="469"/>
      <c r="V1175" s="473"/>
      <c r="W1175" s="474"/>
      <c r="X1175" s="474"/>
      <c r="Y1175" s="79"/>
      <c r="Z1175" s="43"/>
      <c r="AA1175" s="44"/>
      <c r="AB1175" s="44"/>
      <c r="AC1175" s="45"/>
      <c r="AD1175" s="43"/>
      <c r="AE1175" s="44"/>
      <c r="AF1175" s="44"/>
      <c r="AG1175" s="50"/>
      <c r="AH1175" s="450">
        <f>IF(V1175="賃金で算定",V1176+Z1176-AD1176,0)</f>
        <v>0</v>
      </c>
      <c r="AI1175" s="451"/>
      <c r="AJ1175" s="451"/>
      <c r="AK1175" s="452"/>
      <c r="AL1175" s="70"/>
      <c r="AM1175" s="71"/>
      <c r="AN1175" s="424"/>
      <c r="AO1175" s="425"/>
      <c r="AP1175" s="425"/>
      <c r="AQ1175" s="425"/>
      <c r="AR1175" s="42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x14ac:dyDescent="0.15">
      <c r="B1176" s="463"/>
      <c r="C1176" s="464"/>
      <c r="D1176" s="464"/>
      <c r="E1176" s="464"/>
      <c r="F1176" s="464"/>
      <c r="G1176" s="464"/>
      <c r="H1176" s="464"/>
      <c r="I1176" s="465"/>
      <c r="J1176" s="463"/>
      <c r="K1176" s="464"/>
      <c r="L1176" s="464"/>
      <c r="M1176" s="464"/>
      <c r="N1176" s="467"/>
      <c r="O1176" s="396"/>
      <c r="P1176" s="399" t="s">
        <v>48</v>
      </c>
      <c r="Q1176" s="394"/>
      <c r="R1176" s="387" t="s">
        <v>49</v>
      </c>
      <c r="S1176" s="202"/>
      <c r="T1176" s="470" t="s">
        <v>51</v>
      </c>
      <c r="U1176" s="471"/>
      <c r="V1176" s="493"/>
      <c r="W1176" s="494"/>
      <c r="X1176" s="494"/>
      <c r="Y1176" s="495"/>
      <c r="Z1176" s="493"/>
      <c r="AA1176" s="494"/>
      <c r="AB1176" s="494"/>
      <c r="AC1176" s="494"/>
      <c r="AD1176" s="493">
        <v>0</v>
      </c>
      <c r="AE1176" s="494"/>
      <c r="AF1176" s="494"/>
      <c r="AG1176" s="495"/>
      <c r="AH1176" s="453">
        <f>IF(V1175="賃金で算定",0,V1176+Z1176-AD1176)</f>
        <v>0</v>
      </c>
      <c r="AI1176" s="453"/>
      <c r="AJ1176" s="453"/>
      <c r="AK1176" s="454"/>
      <c r="AL1176" s="456">
        <f>IF(V1175="賃金で算定","賃金で算定",IF(OR(V1176=0,$F1185="",AV1175=""),0,IF(AW1175="昔",VLOOKUP($F1185,労務比率,AX1175,FALSE),IF(AW1175="上",VLOOKUP($F1185,労務比率,AX1175,FALSE),IF(AW1175="中",VLOOKUP($F1185,労務比率,AX1175,FALSE),VLOOKUP($F1185,労務比率,AX1175,FALSE))))))</f>
        <v>0</v>
      </c>
      <c r="AM1176" s="457"/>
      <c r="AN1176" s="422">
        <f>IF(V1175="賃金で算定",0,INT(AH1176*AL1176/100))</f>
        <v>0</v>
      </c>
      <c r="AO1176" s="423"/>
      <c r="AP1176" s="423"/>
      <c r="AQ1176" s="423"/>
      <c r="AR1176" s="423"/>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x14ac:dyDescent="0.15">
      <c r="B1177" s="460"/>
      <c r="C1177" s="461"/>
      <c r="D1177" s="461"/>
      <c r="E1177" s="461"/>
      <c r="F1177" s="461"/>
      <c r="G1177" s="461"/>
      <c r="H1177" s="461"/>
      <c r="I1177" s="462"/>
      <c r="J1177" s="460"/>
      <c r="K1177" s="461"/>
      <c r="L1177" s="461"/>
      <c r="M1177" s="461"/>
      <c r="N1177" s="466"/>
      <c r="O1177" s="395"/>
      <c r="P1177" s="398" t="s">
        <v>48</v>
      </c>
      <c r="Q1177" s="393"/>
      <c r="R1177" s="386" t="s">
        <v>49</v>
      </c>
      <c r="S1177" s="199"/>
      <c r="T1177" s="468" t="s">
        <v>50</v>
      </c>
      <c r="U1177" s="469"/>
      <c r="V1177" s="473"/>
      <c r="W1177" s="474"/>
      <c r="X1177" s="474"/>
      <c r="Y1177" s="79"/>
      <c r="Z1177" s="43"/>
      <c r="AA1177" s="44"/>
      <c r="AB1177" s="44"/>
      <c r="AC1177" s="45"/>
      <c r="AD1177" s="43"/>
      <c r="AE1177" s="44"/>
      <c r="AF1177" s="44"/>
      <c r="AG1177" s="50"/>
      <c r="AH1177" s="450">
        <f>IF(V1177="賃金で算定",V1178+Z1178-AD1178,0)</f>
        <v>0</v>
      </c>
      <c r="AI1177" s="451"/>
      <c r="AJ1177" s="451"/>
      <c r="AK1177" s="452"/>
      <c r="AL1177" s="70"/>
      <c r="AM1177" s="71"/>
      <c r="AN1177" s="424"/>
      <c r="AO1177" s="425"/>
      <c r="AP1177" s="425"/>
      <c r="AQ1177" s="425"/>
      <c r="AR1177" s="42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x14ac:dyDescent="0.15">
      <c r="B1178" s="463"/>
      <c r="C1178" s="464"/>
      <c r="D1178" s="464"/>
      <c r="E1178" s="464"/>
      <c r="F1178" s="464"/>
      <c r="G1178" s="464"/>
      <c r="H1178" s="464"/>
      <c r="I1178" s="465"/>
      <c r="J1178" s="463"/>
      <c r="K1178" s="464"/>
      <c r="L1178" s="464"/>
      <c r="M1178" s="464"/>
      <c r="N1178" s="467"/>
      <c r="O1178" s="396"/>
      <c r="P1178" s="399" t="s">
        <v>48</v>
      </c>
      <c r="Q1178" s="394"/>
      <c r="R1178" s="387" t="s">
        <v>49</v>
      </c>
      <c r="S1178" s="202"/>
      <c r="T1178" s="470" t="s">
        <v>51</v>
      </c>
      <c r="U1178" s="471"/>
      <c r="V1178" s="493"/>
      <c r="W1178" s="494"/>
      <c r="X1178" s="494"/>
      <c r="Y1178" s="495"/>
      <c r="Z1178" s="493"/>
      <c r="AA1178" s="494"/>
      <c r="AB1178" s="494"/>
      <c r="AC1178" s="494"/>
      <c r="AD1178" s="493"/>
      <c r="AE1178" s="494"/>
      <c r="AF1178" s="494"/>
      <c r="AG1178" s="495"/>
      <c r="AH1178" s="453">
        <f>IF(V1177="賃金で算定",0,V1178+Z1178-AD1178)</f>
        <v>0</v>
      </c>
      <c r="AI1178" s="453"/>
      <c r="AJ1178" s="453"/>
      <c r="AK1178" s="454"/>
      <c r="AL1178" s="456">
        <f>IF(V1177="賃金で算定","賃金で算定",IF(OR(V1178=0,$F1185="",AV1177=""),0,IF(AW1177="昔",VLOOKUP($F1185,労務比率,AX1177,FALSE),IF(AW1177="上",VLOOKUP($F1185,労務比率,AX1177,FALSE),IF(AW1177="中",VLOOKUP($F1185,労務比率,AX1177,FALSE),VLOOKUP($F1185,労務比率,AX1177,FALSE))))))</f>
        <v>0</v>
      </c>
      <c r="AM1178" s="457"/>
      <c r="AN1178" s="422">
        <f>IF(V1177="賃金で算定",0,INT(AH1178*AL1178/100))</f>
        <v>0</v>
      </c>
      <c r="AO1178" s="423"/>
      <c r="AP1178" s="423"/>
      <c r="AQ1178" s="423"/>
      <c r="AR1178" s="423"/>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x14ac:dyDescent="0.15">
      <c r="B1179" s="460"/>
      <c r="C1179" s="461"/>
      <c r="D1179" s="461"/>
      <c r="E1179" s="461"/>
      <c r="F1179" s="461"/>
      <c r="G1179" s="461"/>
      <c r="H1179" s="461"/>
      <c r="I1179" s="462"/>
      <c r="J1179" s="460"/>
      <c r="K1179" s="461"/>
      <c r="L1179" s="461"/>
      <c r="M1179" s="461"/>
      <c r="N1179" s="466"/>
      <c r="O1179" s="395"/>
      <c r="P1179" s="398" t="s">
        <v>48</v>
      </c>
      <c r="Q1179" s="393"/>
      <c r="R1179" s="386" t="s">
        <v>49</v>
      </c>
      <c r="S1179" s="199"/>
      <c r="T1179" s="468" t="s">
        <v>50</v>
      </c>
      <c r="U1179" s="469"/>
      <c r="V1179" s="473"/>
      <c r="W1179" s="474"/>
      <c r="X1179" s="474"/>
      <c r="Y1179" s="79"/>
      <c r="Z1179" s="43"/>
      <c r="AA1179" s="44"/>
      <c r="AB1179" s="44"/>
      <c r="AC1179" s="45"/>
      <c r="AD1179" s="43"/>
      <c r="AE1179" s="44"/>
      <c r="AF1179" s="44"/>
      <c r="AG1179" s="50"/>
      <c r="AH1179" s="450">
        <f>IF(V1179="賃金で算定",V1180+Z1180-AD1180,0)</f>
        <v>0</v>
      </c>
      <c r="AI1179" s="451"/>
      <c r="AJ1179" s="451"/>
      <c r="AK1179" s="452"/>
      <c r="AL1179" s="70"/>
      <c r="AM1179" s="71"/>
      <c r="AN1179" s="424"/>
      <c r="AO1179" s="425"/>
      <c r="AP1179" s="425"/>
      <c r="AQ1179" s="425"/>
      <c r="AR1179" s="42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x14ac:dyDescent="0.15">
      <c r="B1180" s="463"/>
      <c r="C1180" s="464"/>
      <c r="D1180" s="464"/>
      <c r="E1180" s="464"/>
      <c r="F1180" s="464"/>
      <c r="G1180" s="464"/>
      <c r="H1180" s="464"/>
      <c r="I1180" s="465"/>
      <c r="J1180" s="463"/>
      <c r="K1180" s="464"/>
      <c r="L1180" s="464"/>
      <c r="M1180" s="464"/>
      <c r="N1180" s="467"/>
      <c r="O1180" s="396"/>
      <c r="P1180" s="399" t="s">
        <v>48</v>
      </c>
      <c r="Q1180" s="394"/>
      <c r="R1180" s="387" t="s">
        <v>49</v>
      </c>
      <c r="S1180" s="202"/>
      <c r="T1180" s="470" t="s">
        <v>51</v>
      </c>
      <c r="U1180" s="471"/>
      <c r="V1180" s="493"/>
      <c r="W1180" s="494"/>
      <c r="X1180" s="494"/>
      <c r="Y1180" s="495"/>
      <c r="Z1180" s="493"/>
      <c r="AA1180" s="494"/>
      <c r="AB1180" s="494"/>
      <c r="AC1180" s="494"/>
      <c r="AD1180" s="493">
        <v>0</v>
      </c>
      <c r="AE1180" s="494"/>
      <c r="AF1180" s="494"/>
      <c r="AG1180" s="495"/>
      <c r="AH1180" s="453">
        <f>IF(V1179="賃金で算定",0,V1180+Z1180-AD1180)</f>
        <v>0</v>
      </c>
      <c r="AI1180" s="453"/>
      <c r="AJ1180" s="453"/>
      <c r="AK1180" s="454"/>
      <c r="AL1180" s="456">
        <f>IF(V1179="賃金で算定","賃金で算定",IF(OR(V1180=0,$F1185="",AV1179=""),0,IF(AW1179="昔",VLOOKUP($F1185,労務比率,AX1179,FALSE),IF(AW1179="上",VLOOKUP($F1185,労務比率,AX1179,FALSE),IF(AW1179="中",VLOOKUP($F1185,労務比率,AX1179,FALSE),VLOOKUP($F1185,労務比率,AX1179,FALSE))))))</f>
        <v>0</v>
      </c>
      <c r="AM1180" s="457"/>
      <c r="AN1180" s="422">
        <f>IF(V1179="賃金で算定",0,INT(AH1180*AL1180/100))</f>
        <v>0</v>
      </c>
      <c r="AO1180" s="423"/>
      <c r="AP1180" s="423"/>
      <c r="AQ1180" s="423"/>
      <c r="AR1180" s="423"/>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x14ac:dyDescent="0.15">
      <c r="B1181" s="460"/>
      <c r="C1181" s="461"/>
      <c r="D1181" s="461"/>
      <c r="E1181" s="461"/>
      <c r="F1181" s="461"/>
      <c r="G1181" s="461"/>
      <c r="H1181" s="461"/>
      <c r="I1181" s="462"/>
      <c r="J1181" s="460"/>
      <c r="K1181" s="461"/>
      <c r="L1181" s="461"/>
      <c r="M1181" s="461"/>
      <c r="N1181" s="466"/>
      <c r="O1181" s="395"/>
      <c r="P1181" s="398" t="s">
        <v>48</v>
      </c>
      <c r="Q1181" s="393"/>
      <c r="R1181" s="386" t="s">
        <v>49</v>
      </c>
      <c r="S1181" s="199"/>
      <c r="T1181" s="468" t="s">
        <v>50</v>
      </c>
      <c r="U1181" s="469"/>
      <c r="V1181" s="473"/>
      <c r="W1181" s="474"/>
      <c r="X1181" s="474"/>
      <c r="Y1181" s="79"/>
      <c r="Z1181" s="43"/>
      <c r="AA1181" s="44"/>
      <c r="AB1181" s="44"/>
      <c r="AC1181" s="45"/>
      <c r="AD1181" s="43"/>
      <c r="AE1181" s="44"/>
      <c r="AF1181" s="44"/>
      <c r="AG1181" s="50"/>
      <c r="AH1181" s="450">
        <f>IF(V1181="賃金で算定",V1182+Z1182-AD1182,0)</f>
        <v>0</v>
      </c>
      <c r="AI1181" s="451"/>
      <c r="AJ1181" s="451"/>
      <c r="AK1181" s="452"/>
      <c r="AL1181" s="70"/>
      <c r="AM1181" s="71"/>
      <c r="AN1181" s="424"/>
      <c r="AO1181" s="425"/>
      <c r="AP1181" s="425"/>
      <c r="AQ1181" s="425"/>
      <c r="AR1181" s="42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x14ac:dyDescent="0.15">
      <c r="B1182" s="463"/>
      <c r="C1182" s="464"/>
      <c r="D1182" s="464"/>
      <c r="E1182" s="464"/>
      <c r="F1182" s="464"/>
      <c r="G1182" s="464"/>
      <c r="H1182" s="464"/>
      <c r="I1182" s="465"/>
      <c r="J1182" s="463"/>
      <c r="K1182" s="464"/>
      <c r="L1182" s="464"/>
      <c r="M1182" s="464"/>
      <c r="N1182" s="467"/>
      <c r="O1182" s="396"/>
      <c r="P1182" s="399" t="s">
        <v>48</v>
      </c>
      <c r="Q1182" s="394"/>
      <c r="R1182" s="387" t="s">
        <v>49</v>
      </c>
      <c r="S1182" s="202"/>
      <c r="T1182" s="470" t="s">
        <v>51</v>
      </c>
      <c r="U1182" s="471"/>
      <c r="V1182" s="493"/>
      <c r="W1182" s="494"/>
      <c r="X1182" s="494"/>
      <c r="Y1182" s="495"/>
      <c r="Z1182" s="493"/>
      <c r="AA1182" s="494"/>
      <c r="AB1182" s="494"/>
      <c r="AC1182" s="494"/>
      <c r="AD1182" s="493">
        <v>0</v>
      </c>
      <c r="AE1182" s="494"/>
      <c r="AF1182" s="494"/>
      <c r="AG1182" s="495"/>
      <c r="AH1182" s="453">
        <f>IF(V1181="賃金で算定",0,V1182+Z1182-AD1182)</f>
        <v>0</v>
      </c>
      <c r="AI1182" s="453"/>
      <c r="AJ1182" s="453"/>
      <c r="AK1182" s="454"/>
      <c r="AL1182" s="456">
        <f>IF(V1181="賃金で算定","賃金で算定",IF(OR(V1182=0,$F1185="",AV1181=""),0,IF(AW1181="昔",VLOOKUP($F1185,労務比率,AX1181,FALSE),IF(AW1181="上",VLOOKUP($F1185,労務比率,AX1181,FALSE),IF(AW1181="中",VLOOKUP($F1185,労務比率,AX1181,FALSE),VLOOKUP($F1185,労務比率,AX1181,FALSE))))))</f>
        <v>0</v>
      </c>
      <c r="AM1182" s="457"/>
      <c r="AN1182" s="422">
        <f>IF(V1181="賃金で算定",0,INT(AH1182*AL1182/100))</f>
        <v>0</v>
      </c>
      <c r="AO1182" s="423"/>
      <c r="AP1182" s="423"/>
      <c r="AQ1182" s="423"/>
      <c r="AR1182" s="423"/>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x14ac:dyDescent="0.15">
      <c r="B1183" s="460"/>
      <c r="C1183" s="461"/>
      <c r="D1183" s="461"/>
      <c r="E1183" s="461"/>
      <c r="F1183" s="461"/>
      <c r="G1183" s="461"/>
      <c r="H1183" s="461"/>
      <c r="I1183" s="462"/>
      <c r="J1183" s="460"/>
      <c r="K1183" s="461"/>
      <c r="L1183" s="461"/>
      <c r="M1183" s="461"/>
      <c r="N1183" s="466"/>
      <c r="O1183" s="395"/>
      <c r="P1183" s="398" t="s">
        <v>48</v>
      </c>
      <c r="Q1183" s="393"/>
      <c r="R1183" s="386" t="s">
        <v>49</v>
      </c>
      <c r="S1183" s="199"/>
      <c r="T1183" s="468" t="s">
        <v>50</v>
      </c>
      <c r="U1183" s="469"/>
      <c r="V1183" s="473"/>
      <c r="W1183" s="474"/>
      <c r="X1183" s="474"/>
      <c r="Y1183" s="79"/>
      <c r="Z1183" s="43"/>
      <c r="AA1183" s="44"/>
      <c r="AB1183" s="44"/>
      <c r="AC1183" s="45"/>
      <c r="AD1183" s="43"/>
      <c r="AE1183" s="44"/>
      <c r="AF1183" s="44"/>
      <c r="AG1183" s="50"/>
      <c r="AH1183" s="450">
        <f>IF(V1183="賃金で算定",V1184+Z1184-AD1184,0)</f>
        <v>0</v>
      </c>
      <c r="AI1183" s="451"/>
      <c r="AJ1183" s="451"/>
      <c r="AK1183" s="452"/>
      <c r="AL1183" s="70"/>
      <c r="AM1183" s="71"/>
      <c r="AN1183" s="424"/>
      <c r="AO1183" s="425"/>
      <c r="AP1183" s="425"/>
      <c r="AQ1183" s="425"/>
      <c r="AR1183" s="42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x14ac:dyDescent="0.15">
      <c r="B1184" s="463"/>
      <c r="C1184" s="464"/>
      <c r="D1184" s="464"/>
      <c r="E1184" s="464"/>
      <c r="F1184" s="464"/>
      <c r="G1184" s="464"/>
      <c r="H1184" s="464"/>
      <c r="I1184" s="465"/>
      <c r="J1184" s="463"/>
      <c r="K1184" s="464"/>
      <c r="L1184" s="464"/>
      <c r="M1184" s="464"/>
      <c r="N1184" s="467"/>
      <c r="O1184" s="396"/>
      <c r="P1184" s="397" t="s">
        <v>48</v>
      </c>
      <c r="Q1184" s="394"/>
      <c r="R1184" s="387" t="s">
        <v>49</v>
      </c>
      <c r="S1184" s="202"/>
      <c r="T1184" s="470" t="s">
        <v>51</v>
      </c>
      <c r="U1184" s="471"/>
      <c r="V1184" s="493"/>
      <c r="W1184" s="494"/>
      <c r="X1184" s="494"/>
      <c r="Y1184" s="495"/>
      <c r="Z1184" s="493"/>
      <c r="AA1184" s="494"/>
      <c r="AB1184" s="494"/>
      <c r="AC1184" s="494"/>
      <c r="AD1184" s="493">
        <v>0</v>
      </c>
      <c r="AE1184" s="494"/>
      <c r="AF1184" s="494"/>
      <c r="AG1184" s="495"/>
      <c r="AH1184" s="422">
        <f>IF(V1183="賃金で算定",0,V1184+Z1184-AD1184)</f>
        <v>0</v>
      </c>
      <c r="AI1184" s="423"/>
      <c r="AJ1184" s="423"/>
      <c r="AK1184" s="472"/>
      <c r="AL1184" s="456">
        <f>IF(V1183="賃金で算定","賃金で算定",IF(OR(V1184=0,$F1185="",AV1183=""),0,IF(AW1183="昔",VLOOKUP($F1185,労務比率,AX1183,FALSE),IF(AW1183="上",VLOOKUP($F1185,労務比率,AX1183,FALSE),IF(AW1183="中",VLOOKUP($F1185,労務比率,AX1183,FALSE),VLOOKUP($F1185,労務比率,AX1183,FALSE))))))</f>
        <v>0</v>
      </c>
      <c r="AM1184" s="457"/>
      <c r="AN1184" s="422">
        <f>IF(V1183="賃金で算定",0,INT(AH1184*AL1184/100))</f>
        <v>0</v>
      </c>
      <c r="AO1184" s="423"/>
      <c r="AP1184" s="423"/>
      <c r="AQ1184" s="423"/>
      <c r="AR1184" s="423"/>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x14ac:dyDescent="0.15">
      <c r="B1185" s="475" t="s">
        <v>144</v>
      </c>
      <c r="C1185" s="476"/>
      <c r="D1185" s="476"/>
      <c r="E1185" s="477"/>
      <c r="F1185" s="484"/>
      <c r="G1185" s="485"/>
      <c r="H1185" s="485"/>
      <c r="I1185" s="485"/>
      <c r="J1185" s="485"/>
      <c r="K1185" s="485"/>
      <c r="L1185" s="485"/>
      <c r="M1185" s="485"/>
      <c r="N1185" s="486"/>
      <c r="O1185" s="475" t="s">
        <v>52</v>
      </c>
      <c r="P1185" s="476"/>
      <c r="Q1185" s="476"/>
      <c r="R1185" s="476"/>
      <c r="S1185" s="476"/>
      <c r="T1185" s="476"/>
      <c r="U1185" s="477"/>
      <c r="V1185" s="496">
        <f>AH1185</f>
        <v>0</v>
      </c>
      <c r="W1185" s="497"/>
      <c r="X1185" s="497"/>
      <c r="Y1185" s="498"/>
      <c r="Z1185" s="324"/>
      <c r="AA1185" s="325"/>
      <c r="AB1185" s="325"/>
      <c r="AC1185" s="45"/>
      <c r="AD1185" s="324"/>
      <c r="AE1185" s="325"/>
      <c r="AF1185" s="325"/>
      <c r="AG1185" s="45"/>
      <c r="AH1185" s="450">
        <f>AH1167+AH1169+AH1171+AH1173+AH1175+AH1177+AH1179+AH1181+AH1183</f>
        <v>0</v>
      </c>
      <c r="AI1185" s="451"/>
      <c r="AJ1185" s="451"/>
      <c r="AK1185" s="452"/>
      <c r="AL1185" s="72"/>
      <c r="AM1185" s="73"/>
      <c r="AN1185" s="450">
        <f>AN1167+AN1169+AN1171+AN1173+AN1175+AN1177+AN1179+AN1181+AN1183</f>
        <v>0</v>
      </c>
      <c r="AO1185" s="451"/>
      <c r="AP1185" s="451"/>
      <c r="AQ1185" s="451"/>
      <c r="AR1185" s="451"/>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x14ac:dyDescent="0.15">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3"/>
      <c r="X1186" s="453"/>
      <c r="Y1186" s="454"/>
      <c r="Z1186" s="561">
        <f>Z1168+Z1170+Z1172+Z1174+Z1176+Z1178+Z1180+Z1182+Z1184</f>
        <v>0</v>
      </c>
      <c r="AA1186" s="453"/>
      <c r="AB1186" s="453"/>
      <c r="AC1186" s="453"/>
      <c r="AD1186" s="561">
        <f>AD1168+AD1170+AD1172+AD1174+AD1176+AD1178+AD1180+AD1182+AD1184</f>
        <v>0</v>
      </c>
      <c r="AE1186" s="453"/>
      <c r="AF1186" s="453"/>
      <c r="AG1186" s="453"/>
      <c r="AH1186" s="561">
        <f>AY1186</f>
        <v>0</v>
      </c>
      <c r="AI1186" s="453"/>
      <c r="AJ1186" s="453"/>
      <c r="AK1186" s="453"/>
      <c r="AL1186" s="331"/>
      <c r="AM1186" s="332"/>
      <c r="AN1186" s="561">
        <f>BB1186</f>
        <v>0</v>
      </c>
      <c r="AO1186" s="453"/>
      <c r="AP1186" s="453"/>
      <c r="AQ1186" s="453"/>
      <c r="AR1186" s="453"/>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x14ac:dyDescent="0.15">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2"/>
      <c r="W1187" s="423"/>
      <c r="X1187" s="423"/>
      <c r="Y1187" s="472"/>
      <c r="Z1187" s="422"/>
      <c r="AA1187" s="423"/>
      <c r="AB1187" s="423"/>
      <c r="AC1187" s="423"/>
      <c r="AD1187" s="422"/>
      <c r="AE1187" s="423"/>
      <c r="AF1187" s="423"/>
      <c r="AG1187" s="423"/>
      <c r="AH1187" s="422">
        <f>AZ1187</f>
        <v>0</v>
      </c>
      <c r="AI1187" s="423"/>
      <c r="AJ1187" s="423"/>
      <c r="AK1187" s="472"/>
      <c r="AL1187" s="329"/>
      <c r="AM1187" s="330"/>
      <c r="AN1187" s="422">
        <f>BC1187</f>
        <v>0</v>
      </c>
      <c r="AO1187" s="423"/>
      <c r="AP1187" s="423"/>
      <c r="AQ1187" s="423"/>
      <c r="AR1187" s="423"/>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x14ac:dyDescent="0.15">
      <c r="AD1188" s="1" t="str">
        <f>IF(AND($F1185="",$V1185+$V1186&gt;0),"事業の種類を選択してください。","")</f>
        <v/>
      </c>
      <c r="AE1188" s="1"/>
      <c r="AF1188" s="1"/>
      <c r="AG1188" s="1"/>
      <c r="AH1188" s="1"/>
      <c r="AI1188" s="1"/>
      <c r="AJ1188" s="1"/>
      <c r="AK1188" s="1"/>
      <c r="AL1188" s="1"/>
      <c r="AM1188" s="1"/>
      <c r="AN1188" s="441">
        <f>IF(AN1185=0,0,AN1185+IF(AN1187=0,AN1186,AN1187))</f>
        <v>0</v>
      </c>
      <c r="AO1188" s="441"/>
      <c r="AP1188" s="441"/>
      <c r="AQ1188" s="441"/>
      <c r="AR1188" s="441"/>
      <c r="AS1188" s="60"/>
      <c r="AT1188" s="60"/>
      <c r="AU1188" s="60"/>
      <c r="AW1188" s="59"/>
      <c r="AX1188" s="288"/>
      <c r="AY1188" s="288"/>
      <c r="AZ1188" s="288"/>
      <c r="BA1188" s="288"/>
      <c r="BB1188" s="288"/>
      <c r="BC1188" s="288"/>
      <c r="BD1188" s="240"/>
      <c r="BE1188" s="240"/>
    </row>
    <row r="1189" spans="2:65" s="36" customFormat="1" ht="31.5" customHeight="1" x14ac:dyDescent="0.15">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x14ac:dyDescent="0.15">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x14ac:dyDescent="0.15">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x14ac:dyDescent="0.15">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x14ac:dyDescent="0.15">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x14ac:dyDescent="0.15">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x14ac:dyDescent="0.15">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x14ac:dyDescent="0.15">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x14ac:dyDescent="0.15">
      <c r="L1197" s="60"/>
      <c r="M1197" s="64"/>
      <c r="N1197" s="64"/>
      <c r="O1197" s="64"/>
      <c r="P1197" s="64"/>
      <c r="Q1197" s="64"/>
      <c r="R1197" s="64"/>
      <c r="S1197" s="64"/>
      <c r="T1197" s="65"/>
      <c r="U1197" s="65"/>
      <c r="V1197" s="65"/>
      <c r="W1197" s="65"/>
      <c r="X1197" s="65"/>
      <c r="Y1197" s="65"/>
      <c r="Z1197" s="65"/>
      <c r="AA1197" s="64"/>
      <c r="AB1197" s="64"/>
      <c r="AC1197" s="64"/>
      <c r="AL1197" s="63"/>
      <c r="AM1197" s="407" t="s">
        <v>335</v>
      </c>
      <c r="AN1197" s="408"/>
      <c r="AO1197" s="408"/>
      <c r="AP1197" s="409"/>
      <c r="AW1197" s="59"/>
      <c r="AX1197" s="288"/>
      <c r="AY1197" s="288"/>
      <c r="AZ1197" s="288"/>
      <c r="BA1197" s="288"/>
      <c r="BB1197" s="288"/>
      <c r="BC1197" s="288"/>
      <c r="BD1197" s="240"/>
      <c r="BE1197" s="240"/>
    </row>
    <row r="1198" spans="2:65" s="36" customFormat="1" ht="12.75" customHeight="1" x14ac:dyDescent="0.15">
      <c r="L1198" s="60"/>
      <c r="M1198" s="64"/>
      <c r="N1198" s="64"/>
      <c r="O1198" s="64"/>
      <c r="P1198" s="64"/>
      <c r="Q1198" s="64"/>
      <c r="R1198" s="64"/>
      <c r="S1198" s="64"/>
      <c r="T1198" s="65"/>
      <c r="U1198" s="65"/>
      <c r="V1198" s="65"/>
      <c r="W1198" s="65"/>
      <c r="X1198" s="65"/>
      <c r="Y1198" s="65"/>
      <c r="Z1198" s="65"/>
      <c r="AA1198" s="64"/>
      <c r="AB1198" s="64"/>
      <c r="AC1198" s="64"/>
      <c r="AL1198" s="63"/>
      <c r="AM1198" s="410"/>
      <c r="AN1198" s="411"/>
      <c r="AO1198" s="411"/>
      <c r="AP1198" s="412"/>
      <c r="AW1198" s="59"/>
      <c r="AX1198" s="288"/>
      <c r="AY1198" s="288"/>
      <c r="AZ1198" s="288"/>
      <c r="BA1198" s="288"/>
      <c r="BB1198" s="288"/>
      <c r="BC1198" s="288"/>
      <c r="BD1198" s="240"/>
      <c r="BE1198" s="240"/>
    </row>
    <row r="1199" spans="2:65" s="36" customFormat="1" ht="12.75" customHeight="1" x14ac:dyDescent="0.15">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x14ac:dyDescent="0.15">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x14ac:dyDescent="0.15">
      <c r="B1201" s="533" t="s">
        <v>2</v>
      </c>
      <c r="C1201" s="534"/>
      <c r="D1201" s="534"/>
      <c r="E1201" s="534"/>
      <c r="F1201" s="534"/>
      <c r="G1201" s="534"/>
      <c r="H1201" s="534"/>
      <c r="I1201" s="534"/>
      <c r="J1201" s="536" t="s">
        <v>10</v>
      </c>
      <c r="K1201" s="536"/>
      <c r="L1201" s="66" t="s">
        <v>3</v>
      </c>
      <c r="M1201" s="536" t="s">
        <v>11</v>
      </c>
      <c r="N1201" s="536"/>
      <c r="O1201" s="537" t="s">
        <v>12</v>
      </c>
      <c r="P1201" s="536"/>
      <c r="Q1201" s="536"/>
      <c r="R1201" s="536"/>
      <c r="S1201" s="536"/>
      <c r="T1201" s="536"/>
      <c r="U1201" s="536" t="s">
        <v>13</v>
      </c>
      <c r="V1201" s="536"/>
      <c r="W1201" s="536"/>
      <c r="X1201" s="60"/>
      <c r="Y1201" s="60"/>
      <c r="Z1201" s="60"/>
      <c r="AA1201" s="60"/>
      <c r="AB1201" s="60"/>
      <c r="AC1201" s="60"/>
      <c r="AD1201" s="37"/>
      <c r="AE1201" s="37"/>
      <c r="AF1201" s="37"/>
      <c r="AG1201" s="37"/>
      <c r="AH1201" s="37"/>
      <c r="AI1201" s="37"/>
      <c r="AJ1201" s="37"/>
      <c r="AK1201" s="60"/>
      <c r="AL1201" s="560">
        <f ca="1">$AL$9</f>
        <v>30</v>
      </c>
      <c r="AM1201" s="414"/>
      <c r="AN1201" s="670" t="s">
        <v>4</v>
      </c>
      <c r="AO1201" s="670"/>
      <c r="AP1201" s="414">
        <v>30</v>
      </c>
      <c r="AQ1201" s="414"/>
      <c r="AR1201" s="419" t="s">
        <v>5</v>
      </c>
      <c r="AS1201" s="543"/>
      <c r="AT1201" s="60"/>
      <c r="AU1201" s="60"/>
      <c r="AW1201" s="59"/>
      <c r="AX1201" s="288"/>
      <c r="AY1201" s="288"/>
      <c r="AZ1201" s="288"/>
      <c r="BA1201" s="288"/>
      <c r="BB1201" s="288"/>
      <c r="BC1201" s="288"/>
      <c r="BD1201" s="240"/>
      <c r="BE1201" s="240"/>
    </row>
    <row r="1202" spans="2:65" s="36" customFormat="1" ht="13.5" customHeight="1" x14ac:dyDescent="0.15">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60"/>
      <c r="Y1202" s="60"/>
      <c r="Z1202" s="60"/>
      <c r="AA1202" s="60"/>
      <c r="AB1202" s="60"/>
      <c r="AC1202" s="60"/>
      <c r="AD1202" s="37"/>
      <c r="AE1202" s="37"/>
      <c r="AF1202" s="37"/>
      <c r="AG1202" s="37"/>
      <c r="AH1202" s="37"/>
      <c r="AI1202" s="37"/>
      <c r="AJ1202" s="37"/>
      <c r="AK1202" s="60"/>
      <c r="AL1202" s="415"/>
      <c r="AM1202" s="416"/>
      <c r="AN1202" s="671"/>
      <c r="AO1202" s="671"/>
      <c r="AP1202" s="416"/>
      <c r="AQ1202" s="416"/>
      <c r="AR1202" s="420"/>
      <c r="AS1202" s="544"/>
      <c r="AT1202" s="60"/>
      <c r="AU1202" s="60"/>
      <c r="AW1202" s="59"/>
      <c r="AX1202" s="288"/>
      <c r="AY1202" s="288"/>
      <c r="AZ1202" s="288"/>
      <c r="BA1202" s="288"/>
      <c r="BB1202" s="288"/>
      <c r="BC1202" s="288"/>
      <c r="BD1202" s="240"/>
      <c r="BE1202" s="53"/>
    </row>
    <row r="1203" spans="2:65" s="36" customFormat="1" ht="9" customHeight="1" x14ac:dyDescent="0.15">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60"/>
      <c r="Y1203" s="60"/>
      <c r="Z1203" s="60"/>
      <c r="AA1203" s="60"/>
      <c r="AB1203" s="60"/>
      <c r="AC1203" s="60"/>
      <c r="AD1203" s="37"/>
      <c r="AE1203" s="37"/>
      <c r="AF1203" s="37"/>
      <c r="AG1203" s="37"/>
      <c r="AH1203" s="37"/>
      <c r="AI1203" s="37"/>
      <c r="AJ1203" s="37"/>
      <c r="AK1203" s="60"/>
      <c r="AL1203" s="417"/>
      <c r="AM1203" s="418"/>
      <c r="AN1203" s="672"/>
      <c r="AO1203" s="672"/>
      <c r="AP1203" s="418"/>
      <c r="AQ1203" s="418"/>
      <c r="AR1203" s="421"/>
      <c r="AS1203" s="545"/>
      <c r="AT1203" s="60"/>
      <c r="AU1203" s="60"/>
      <c r="AW1203" s="59"/>
      <c r="AX1203" s="19"/>
      <c r="AY1203" s="19"/>
      <c r="AZ1203" s="19"/>
      <c r="BA1203" s="19"/>
      <c r="BB1203" s="19"/>
      <c r="BC1203" s="19"/>
      <c r="BD1203" s="53"/>
      <c r="BE1203" s="53"/>
    </row>
    <row r="1204" spans="2:65" s="36" customFormat="1" ht="6" customHeight="1" x14ac:dyDescent="0.15">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x14ac:dyDescent="0.15">
      <c r="B1205" s="499" t="s">
        <v>54</v>
      </c>
      <c r="C1205" s="500"/>
      <c r="D1205" s="500"/>
      <c r="E1205" s="500"/>
      <c r="F1205" s="500"/>
      <c r="G1205" s="500"/>
      <c r="H1205" s="500"/>
      <c r="I1205" s="501"/>
      <c r="J1205" s="499" t="s">
        <v>6</v>
      </c>
      <c r="K1205" s="500"/>
      <c r="L1205" s="500"/>
      <c r="M1205" s="500"/>
      <c r="N1205" s="508"/>
      <c r="O1205" s="511" t="s">
        <v>55</v>
      </c>
      <c r="P1205" s="500"/>
      <c r="Q1205" s="500"/>
      <c r="R1205" s="500"/>
      <c r="S1205" s="500"/>
      <c r="T1205" s="500"/>
      <c r="U1205" s="501"/>
      <c r="V1205" s="67" t="s">
        <v>56</v>
      </c>
      <c r="W1205" s="68"/>
      <c r="X1205" s="68"/>
      <c r="Y1205" s="514" t="s">
        <v>57</v>
      </c>
      <c r="Z1205" s="514"/>
      <c r="AA1205" s="514"/>
      <c r="AB1205" s="514"/>
      <c r="AC1205" s="514"/>
      <c r="AD1205" s="514"/>
      <c r="AE1205" s="514"/>
      <c r="AF1205" s="514"/>
      <c r="AG1205" s="514"/>
      <c r="AH1205" s="514"/>
      <c r="AI1205" s="68"/>
      <c r="AJ1205" s="68"/>
      <c r="AK1205" s="69"/>
      <c r="AL1205" s="562" t="s">
        <v>285</v>
      </c>
      <c r="AM1205" s="562"/>
      <c r="AN1205" s="426" t="s">
        <v>34</v>
      </c>
      <c r="AO1205" s="426"/>
      <c r="AP1205" s="426"/>
      <c r="AQ1205" s="426"/>
      <c r="AR1205" s="426"/>
      <c r="AS1205" s="427"/>
      <c r="AT1205" s="60"/>
      <c r="AU1205" s="60"/>
      <c r="AW1205" s="59"/>
      <c r="AX1205" s="19"/>
      <c r="AY1205" s="19"/>
      <c r="AZ1205" s="19"/>
      <c r="BA1205" s="19"/>
      <c r="BB1205" s="19"/>
      <c r="BC1205" s="19"/>
      <c r="BD1205" s="53"/>
      <c r="BE1205" s="53"/>
    </row>
    <row r="1206" spans="2:65" s="36" customFormat="1" ht="13.5" customHeight="1" x14ac:dyDescent="0.15">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9"/>
      <c r="X1206" s="659"/>
      <c r="Y1206" s="660"/>
      <c r="Z1206" s="569" t="s">
        <v>16</v>
      </c>
      <c r="AA1206" s="570"/>
      <c r="AB1206" s="570"/>
      <c r="AC1206" s="571"/>
      <c r="AD1206" s="664" t="s">
        <v>17</v>
      </c>
      <c r="AE1206" s="665"/>
      <c r="AF1206" s="665"/>
      <c r="AG1206" s="666"/>
      <c r="AH1206" s="552" t="s">
        <v>145</v>
      </c>
      <c r="AI1206" s="553"/>
      <c r="AJ1206" s="553"/>
      <c r="AK1206" s="554"/>
      <c r="AL1206" s="558" t="s">
        <v>286</v>
      </c>
      <c r="AM1206" s="558"/>
      <c r="AN1206" s="428" t="s">
        <v>19</v>
      </c>
      <c r="AO1206" s="429"/>
      <c r="AP1206" s="429"/>
      <c r="AQ1206" s="429"/>
      <c r="AR1206" s="430"/>
      <c r="AS1206" s="431"/>
      <c r="AT1206" s="60"/>
      <c r="AU1206" s="60"/>
      <c r="AW1206" s="59"/>
      <c r="AX1206" s="19"/>
      <c r="AY1206" s="351" t="s">
        <v>312</v>
      </c>
      <c r="AZ1206" s="351" t="s">
        <v>312</v>
      </c>
      <c r="BA1206" s="351" t="s">
        <v>310</v>
      </c>
      <c r="BB1206" s="432" t="s">
        <v>311</v>
      </c>
      <c r="BC1206" s="433"/>
      <c r="BD1206" s="53"/>
      <c r="BE1206" s="53"/>
    </row>
    <row r="1207" spans="2:65" s="36" customFormat="1" ht="13.5" customHeight="1" x14ac:dyDescent="0.15">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61"/>
      <c r="W1207" s="662"/>
      <c r="X1207" s="662"/>
      <c r="Y1207" s="663"/>
      <c r="Z1207" s="572"/>
      <c r="AA1207" s="573"/>
      <c r="AB1207" s="573"/>
      <c r="AC1207" s="574"/>
      <c r="AD1207" s="667"/>
      <c r="AE1207" s="668"/>
      <c r="AF1207" s="668"/>
      <c r="AG1207" s="669"/>
      <c r="AH1207" s="555"/>
      <c r="AI1207" s="556"/>
      <c r="AJ1207" s="556"/>
      <c r="AK1207" s="557"/>
      <c r="AL1207" s="559"/>
      <c r="AM1207" s="559"/>
      <c r="AN1207" s="458"/>
      <c r="AO1207" s="458"/>
      <c r="AP1207" s="458"/>
      <c r="AQ1207" s="458"/>
      <c r="AR1207" s="458"/>
      <c r="AS1207" s="459"/>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x14ac:dyDescent="0.15">
      <c r="B1208" s="460"/>
      <c r="C1208" s="461"/>
      <c r="D1208" s="461"/>
      <c r="E1208" s="461"/>
      <c r="F1208" s="461"/>
      <c r="G1208" s="461"/>
      <c r="H1208" s="461"/>
      <c r="I1208" s="462"/>
      <c r="J1208" s="460"/>
      <c r="K1208" s="461"/>
      <c r="L1208" s="461"/>
      <c r="M1208" s="461"/>
      <c r="N1208" s="466"/>
      <c r="O1208" s="395"/>
      <c r="P1208" s="398" t="s">
        <v>0</v>
      </c>
      <c r="Q1208" s="393"/>
      <c r="R1208" s="386" t="s">
        <v>1</v>
      </c>
      <c r="S1208" s="199"/>
      <c r="T1208" s="468" t="s">
        <v>60</v>
      </c>
      <c r="U1208" s="469"/>
      <c r="V1208" s="473"/>
      <c r="W1208" s="474"/>
      <c r="X1208" s="474"/>
      <c r="Y1208" s="78" t="s">
        <v>8</v>
      </c>
      <c r="Z1208" s="47"/>
      <c r="AA1208" s="48"/>
      <c r="AB1208" s="48"/>
      <c r="AC1208" s="46" t="s">
        <v>8</v>
      </c>
      <c r="AD1208" s="47"/>
      <c r="AE1208" s="48"/>
      <c r="AF1208" s="48"/>
      <c r="AG1208" s="49" t="s">
        <v>8</v>
      </c>
      <c r="AH1208" s="450">
        <f>IF(V1208="賃金で算定",V1209+Z1209-AD1209,0)</f>
        <v>0</v>
      </c>
      <c r="AI1208" s="451"/>
      <c r="AJ1208" s="451"/>
      <c r="AK1208" s="452"/>
      <c r="AL1208" s="70"/>
      <c r="AM1208" s="71"/>
      <c r="AN1208" s="424"/>
      <c r="AO1208" s="425"/>
      <c r="AP1208" s="425"/>
      <c r="AQ1208" s="425"/>
      <c r="AR1208" s="42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x14ac:dyDescent="0.15">
      <c r="B1209" s="463"/>
      <c r="C1209" s="464"/>
      <c r="D1209" s="464"/>
      <c r="E1209" s="464"/>
      <c r="F1209" s="464"/>
      <c r="G1209" s="464"/>
      <c r="H1209" s="464"/>
      <c r="I1209" s="465"/>
      <c r="J1209" s="463"/>
      <c r="K1209" s="464"/>
      <c r="L1209" s="464"/>
      <c r="M1209" s="464"/>
      <c r="N1209" s="467"/>
      <c r="O1209" s="396"/>
      <c r="P1209" s="392" t="s">
        <v>0</v>
      </c>
      <c r="Q1209" s="394"/>
      <c r="R1209" s="37" t="s">
        <v>1</v>
      </c>
      <c r="S1209" s="202"/>
      <c r="T1209" s="470" t="s">
        <v>61</v>
      </c>
      <c r="U1209" s="471"/>
      <c r="V1209" s="493"/>
      <c r="W1209" s="494"/>
      <c r="X1209" s="494"/>
      <c r="Y1209" s="495"/>
      <c r="Z1209" s="521"/>
      <c r="AA1209" s="522"/>
      <c r="AB1209" s="522"/>
      <c r="AC1209" s="522"/>
      <c r="AD1209" s="493">
        <v>0</v>
      </c>
      <c r="AE1209" s="494"/>
      <c r="AF1209" s="494"/>
      <c r="AG1209" s="495"/>
      <c r="AH1209" s="453">
        <f>IF(V1208="賃金で算定",0,V1209+Z1209-AD1209)</f>
        <v>0</v>
      </c>
      <c r="AI1209" s="453"/>
      <c r="AJ1209" s="453"/>
      <c r="AK1209" s="454"/>
      <c r="AL1209" s="456">
        <f>IF(V1208="賃金で算定","賃金で算定",IF(OR(V1209=0,$F1226="",AV1208=""),0,IF(AW1208="昔",VLOOKUP($F1226,労務比率,AX1208,FALSE),IF(AW1208="上",VLOOKUP($F1226,労務比率,AX1208,FALSE),IF(AW1208="中",VLOOKUP($F1226,労務比率,AX1208,FALSE),VLOOKUP($F1226,労務比率,AX1208,FALSE))))))</f>
        <v>0</v>
      </c>
      <c r="AM1209" s="457"/>
      <c r="AN1209" s="422">
        <f>IF(V1208="賃金で算定",0,INT(AH1209*AL1209/100))</f>
        <v>0</v>
      </c>
      <c r="AO1209" s="423"/>
      <c r="AP1209" s="423"/>
      <c r="AQ1209" s="423"/>
      <c r="AR1209" s="423"/>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x14ac:dyDescent="0.15">
      <c r="B1210" s="460"/>
      <c r="C1210" s="461"/>
      <c r="D1210" s="461"/>
      <c r="E1210" s="461"/>
      <c r="F1210" s="461"/>
      <c r="G1210" s="461"/>
      <c r="H1210" s="461"/>
      <c r="I1210" s="462"/>
      <c r="J1210" s="460"/>
      <c r="K1210" s="461"/>
      <c r="L1210" s="461"/>
      <c r="M1210" s="461"/>
      <c r="N1210" s="466"/>
      <c r="O1210" s="395"/>
      <c r="P1210" s="398" t="s">
        <v>48</v>
      </c>
      <c r="Q1210" s="393"/>
      <c r="R1210" s="386" t="s">
        <v>49</v>
      </c>
      <c r="S1210" s="199"/>
      <c r="T1210" s="468" t="s">
        <v>50</v>
      </c>
      <c r="U1210" s="469"/>
      <c r="V1210" s="473"/>
      <c r="W1210" s="474"/>
      <c r="X1210" s="474"/>
      <c r="Y1210" s="79"/>
      <c r="Z1210" s="43"/>
      <c r="AA1210" s="44"/>
      <c r="AB1210" s="44"/>
      <c r="AC1210" s="45"/>
      <c r="AD1210" s="43"/>
      <c r="AE1210" s="44"/>
      <c r="AF1210" s="44"/>
      <c r="AG1210" s="50"/>
      <c r="AH1210" s="450">
        <f>IF(V1210="賃金で算定",V1211+Z1211-AD1211,0)</f>
        <v>0</v>
      </c>
      <c r="AI1210" s="451"/>
      <c r="AJ1210" s="451"/>
      <c r="AK1210" s="452"/>
      <c r="AL1210" s="70"/>
      <c r="AM1210" s="71"/>
      <c r="AN1210" s="424"/>
      <c r="AO1210" s="425"/>
      <c r="AP1210" s="425"/>
      <c r="AQ1210" s="425"/>
      <c r="AR1210" s="42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x14ac:dyDescent="0.15">
      <c r="B1211" s="463"/>
      <c r="C1211" s="464"/>
      <c r="D1211" s="464"/>
      <c r="E1211" s="464"/>
      <c r="F1211" s="464"/>
      <c r="G1211" s="464"/>
      <c r="H1211" s="464"/>
      <c r="I1211" s="465"/>
      <c r="J1211" s="463"/>
      <c r="K1211" s="464"/>
      <c r="L1211" s="464"/>
      <c r="M1211" s="464"/>
      <c r="N1211" s="467"/>
      <c r="O1211" s="396"/>
      <c r="P1211" s="399" t="s">
        <v>48</v>
      </c>
      <c r="Q1211" s="394"/>
      <c r="R1211" s="387" t="s">
        <v>49</v>
      </c>
      <c r="S1211" s="202"/>
      <c r="T1211" s="470" t="s">
        <v>51</v>
      </c>
      <c r="U1211" s="471"/>
      <c r="V1211" s="493"/>
      <c r="W1211" s="494"/>
      <c r="X1211" s="494"/>
      <c r="Y1211" s="495"/>
      <c r="Z1211" s="521"/>
      <c r="AA1211" s="522"/>
      <c r="AB1211" s="522"/>
      <c r="AC1211" s="522"/>
      <c r="AD1211" s="493">
        <v>0</v>
      </c>
      <c r="AE1211" s="494"/>
      <c r="AF1211" s="494"/>
      <c r="AG1211" s="495"/>
      <c r="AH1211" s="453">
        <f>IF(V1210="賃金で算定",0,V1211+Z1211-AD1211)</f>
        <v>0</v>
      </c>
      <c r="AI1211" s="453"/>
      <c r="AJ1211" s="453"/>
      <c r="AK1211" s="454"/>
      <c r="AL1211" s="456">
        <f>IF(V1210="賃金で算定","賃金で算定",IF(OR(V1211=0,$F1226="",AV1210=""),0,IF(AW1210="昔",VLOOKUP($F1226,労務比率,AX1210,FALSE),IF(AW1210="上",VLOOKUP($F1226,労務比率,AX1210,FALSE),IF(AW1210="中",VLOOKUP($F1226,労務比率,AX1210,FALSE),VLOOKUP($F1226,労務比率,AX1210,FALSE))))))</f>
        <v>0</v>
      </c>
      <c r="AM1211" s="457"/>
      <c r="AN1211" s="422">
        <f>IF(V1210="賃金で算定",0,INT(AH1211*AL1211/100))</f>
        <v>0</v>
      </c>
      <c r="AO1211" s="423"/>
      <c r="AP1211" s="423"/>
      <c r="AQ1211" s="423"/>
      <c r="AR1211" s="423"/>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x14ac:dyDescent="0.15">
      <c r="B1212" s="460"/>
      <c r="C1212" s="461"/>
      <c r="D1212" s="461"/>
      <c r="E1212" s="461"/>
      <c r="F1212" s="461"/>
      <c r="G1212" s="461"/>
      <c r="H1212" s="461"/>
      <c r="I1212" s="462"/>
      <c r="J1212" s="460"/>
      <c r="K1212" s="461"/>
      <c r="L1212" s="461"/>
      <c r="M1212" s="461"/>
      <c r="N1212" s="466"/>
      <c r="O1212" s="395"/>
      <c r="P1212" s="398" t="s">
        <v>48</v>
      </c>
      <c r="Q1212" s="393"/>
      <c r="R1212" s="386" t="s">
        <v>49</v>
      </c>
      <c r="S1212" s="199"/>
      <c r="T1212" s="468" t="s">
        <v>50</v>
      </c>
      <c r="U1212" s="469"/>
      <c r="V1212" s="473"/>
      <c r="W1212" s="474"/>
      <c r="X1212" s="474"/>
      <c r="Y1212" s="79"/>
      <c r="Z1212" s="43"/>
      <c r="AA1212" s="44"/>
      <c r="AB1212" s="44"/>
      <c r="AC1212" s="45"/>
      <c r="AD1212" s="43"/>
      <c r="AE1212" s="44"/>
      <c r="AF1212" s="44"/>
      <c r="AG1212" s="50"/>
      <c r="AH1212" s="450">
        <f>IF(V1212="賃金で算定",V1213+Z1213-AD1213,0)</f>
        <v>0</v>
      </c>
      <c r="AI1212" s="451"/>
      <c r="AJ1212" s="451"/>
      <c r="AK1212" s="452"/>
      <c r="AL1212" s="70"/>
      <c r="AM1212" s="71"/>
      <c r="AN1212" s="424"/>
      <c r="AO1212" s="425"/>
      <c r="AP1212" s="425"/>
      <c r="AQ1212" s="425"/>
      <c r="AR1212" s="42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x14ac:dyDescent="0.15">
      <c r="B1213" s="463"/>
      <c r="C1213" s="464"/>
      <c r="D1213" s="464"/>
      <c r="E1213" s="464"/>
      <c r="F1213" s="464"/>
      <c r="G1213" s="464"/>
      <c r="H1213" s="464"/>
      <c r="I1213" s="465"/>
      <c r="J1213" s="463"/>
      <c r="K1213" s="464"/>
      <c r="L1213" s="464"/>
      <c r="M1213" s="464"/>
      <c r="N1213" s="467"/>
      <c r="O1213" s="396"/>
      <c r="P1213" s="399" t="s">
        <v>48</v>
      </c>
      <c r="Q1213" s="394"/>
      <c r="R1213" s="387" t="s">
        <v>49</v>
      </c>
      <c r="S1213" s="202"/>
      <c r="T1213" s="470" t="s">
        <v>51</v>
      </c>
      <c r="U1213" s="471"/>
      <c r="V1213" s="493"/>
      <c r="W1213" s="494"/>
      <c r="X1213" s="494"/>
      <c r="Y1213" s="495"/>
      <c r="Z1213" s="493"/>
      <c r="AA1213" s="494"/>
      <c r="AB1213" s="494"/>
      <c r="AC1213" s="494"/>
      <c r="AD1213" s="493">
        <v>0</v>
      </c>
      <c r="AE1213" s="494"/>
      <c r="AF1213" s="494"/>
      <c r="AG1213" s="495"/>
      <c r="AH1213" s="453">
        <f>IF(V1212="賃金で算定",0,V1213+Z1213-AD1213)</f>
        <v>0</v>
      </c>
      <c r="AI1213" s="453"/>
      <c r="AJ1213" s="453"/>
      <c r="AK1213" s="454"/>
      <c r="AL1213" s="456">
        <f>IF(V1212="賃金で算定","賃金で算定",IF(OR(V1213=0,$F1226="",AV1212=""),0,IF(AW1212="昔",VLOOKUP($F1226,労務比率,AX1212,FALSE),IF(AW1212="上",VLOOKUP($F1226,労務比率,AX1212,FALSE),IF(AW1212="中",VLOOKUP($F1226,労務比率,AX1212,FALSE),VLOOKUP($F1226,労務比率,AX1212,FALSE))))))</f>
        <v>0</v>
      </c>
      <c r="AM1213" s="457"/>
      <c r="AN1213" s="422">
        <f>IF(V1212="賃金で算定",0,INT(AH1213*AL1213/100))</f>
        <v>0</v>
      </c>
      <c r="AO1213" s="423"/>
      <c r="AP1213" s="423"/>
      <c r="AQ1213" s="423"/>
      <c r="AR1213" s="423"/>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x14ac:dyDescent="0.15">
      <c r="B1214" s="460"/>
      <c r="C1214" s="461"/>
      <c r="D1214" s="461"/>
      <c r="E1214" s="461"/>
      <c r="F1214" s="461"/>
      <c r="G1214" s="461"/>
      <c r="H1214" s="461"/>
      <c r="I1214" s="462"/>
      <c r="J1214" s="460"/>
      <c r="K1214" s="461"/>
      <c r="L1214" s="461"/>
      <c r="M1214" s="461"/>
      <c r="N1214" s="466"/>
      <c r="O1214" s="395"/>
      <c r="P1214" s="398" t="s">
        <v>48</v>
      </c>
      <c r="Q1214" s="393"/>
      <c r="R1214" s="386" t="s">
        <v>49</v>
      </c>
      <c r="S1214" s="199"/>
      <c r="T1214" s="468" t="s">
        <v>50</v>
      </c>
      <c r="U1214" s="469"/>
      <c r="V1214" s="473"/>
      <c r="W1214" s="474"/>
      <c r="X1214" s="474"/>
      <c r="Y1214" s="80"/>
      <c r="Z1214" s="39"/>
      <c r="AA1214" s="40"/>
      <c r="AB1214" s="40"/>
      <c r="AC1214" s="51"/>
      <c r="AD1214" s="39"/>
      <c r="AE1214" s="40"/>
      <c r="AF1214" s="40"/>
      <c r="AG1214" s="52"/>
      <c r="AH1214" s="450">
        <f>IF(V1214="賃金で算定",V1215+Z1215-AD1215,0)</f>
        <v>0</v>
      </c>
      <c r="AI1214" s="451"/>
      <c r="AJ1214" s="451"/>
      <c r="AK1214" s="452"/>
      <c r="AL1214" s="70"/>
      <c r="AM1214" s="71"/>
      <c r="AN1214" s="424"/>
      <c r="AO1214" s="425"/>
      <c r="AP1214" s="425"/>
      <c r="AQ1214" s="425"/>
      <c r="AR1214" s="42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x14ac:dyDescent="0.15">
      <c r="B1215" s="463"/>
      <c r="C1215" s="464"/>
      <c r="D1215" s="464"/>
      <c r="E1215" s="464"/>
      <c r="F1215" s="464"/>
      <c r="G1215" s="464"/>
      <c r="H1215" s="464"/>
      <c r="I1215" s="465"/>
      <c r="J1215" s="463"/>
      <c r="K1215" s="464"/>
      <c r="L1215" s="464"/>
      <c r="M1215" s="464"/>
      <c r="N1215" s="467"/>
      <c r="O1215" s="396"/>
      <c r="P1215" s="399" t="s">
        <v>48</v>
      </c>
      <c r="Q1215" s="394"/>
      <c r="R1215" s="387" t="s">
        <v>49</v>
      </c>
      <c r="S1215" s="202"/>
      <c r="T1215" s="470" t="s">
        <v>51</v>
      </c>
      <c r="U1215" s="471"/>
      <c r="V1215" s="493"/>
      <c r="W1215" s="494"/>
      <c r="X1215" s="494"/>
      <c r="Y1215" s="495"/>
      <c r="Z1215" s="521"/>
      <c r="AA1215" s="522"/>
      <c r="AB1215" s="522"/>
      <c r="AC1215" s="522"/>
      <c r="AD1215" s="493"/>
      <c r="AE1215" s="494"/>
      <c r="AF1215" s="494"/>
      <c r="AG1215" s="495"/>
      <c r="AH1215" s="453">
        <f>IF(V1214="賃金で算定",0,V1215+Z1215-AD1215)</f>
        <v>0</v>
      </c>
      <c r="AI1215" s="453"/>
      <c r="AJ1215" s="453"/>
      <c r="AK1215" s="454"/>
      <c r="AL1215" s="456">
        <f>IF(V1214="賃金で算定","賃金で算定",IF(OR(V1215=0,$F1226="",AV1214=""),0,IF(AW1214="昔",VLOOKUP($F1226,労務比率,AX1214,FALSE),IF(AW1214="上",VLOOKUP($F1226,労務比率,AX1214,FALSE),IF(AW1214="中",VLOOKUP($F1226,労務比率,AX1214,FALSE),VLOOKUP($F1226,労務比率,AX1214,FALSE))))))</f>
        <v>0</v>
      </c>
      <c r="AM1215" s="457"/>
      <c r="AN1215" s="422">
        <f>IF(V1214="賃金で算定",0,INT(AH1215*AL1215/100))</f>
        <v>0</v>
      </c>
      <c r="AO1215" s="423"/>
      <c r="AP1215" s="423"/>
      <c r="AQ1215" s="423"/>
      <c r="AR1215" s="423"/>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x14ac:dyDescent="0.15">
      <c r="B1216" s="460"/>
      <c r="C1216" s="461"/>
      <c r="D1216" s="461"/>
      <c r="E1216" s="461"/>
      <c r="F1216" s="461"/>
      <c r="G1216" s="461"/>
      <c r="H1216" s="461"/>
      <c r="I1216" s="462"/>
      <c r="J1216" s="460"/>
      <c r="K1216" s="461"/>
      <c r="L1216" s="461"/>
      <c r="M1216" s="461"/>
      <c r="N1216" s="466"/>
      <c r="O1216" s="395"/>
      <c r="P1216" s="398" t="s">
        <v>48</v>
      </c>
      <c r="Q1216" s="393"/>
      <c r="R1216" s="386" t="s">
        <v>49</v>
      </c>
      <c r="S1216" s="199"/>
      <c r="T1216" s="468" t="s">
        <v>50</v>
      </c>
      <c r="U1216" s="469"/>
      <c r="V1216" s="473"/>
      <c r="W1216" s="474"/>
      <c r="X1216" s="474"/>
      <c r="Y1216" s="79"/>
      <c r="Z1216" s="43"/>
      <c r="AA1216" s="44"/>
      <c r="AB1216" s="44"/>
      <c r="AC1216" s="45"/>
      <c r="AD1216" s="43"/>
      <c r="AE1216" s="44"/>
      <c r="AF1216" s="44"/>
      <c r="AG1216" s="50"/>
      <c r="AH1216" s="450">
        <f>IF(V1216="賃金で算定",V1217+Z1217-AD1217,0)</f>
        <v>0</v>
      </c>
      <c r="AI1216" s="451"/>
      <c r="AJ1216" s="451"/>
      <c r="AK1216" s="452"/>
      <c r="AL1216" s="70"/>
      <c r="AM1216" s="71"/>
      <c r="AN1216" s="424"/>
      <c r="AO1216" s="425"/>
      <c r="AP1216" s="425"/>
      <c r="AQ1216" s="425"/>
      <c r="AR1216" s="42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x14ac:dyDescent="0.15">
      <c r="B1217" s="463"/>
      <c r="C1217" s="464"/>
      <c r="D1217" s="464"/>
      <c r="E1217" s="464"/>
      <c r="F1217" s="464"/>
      <c r="G1217" s="464"/>
      <c r="H1217" s="464"/>
      <c r="I1217" s="465"/>
      <c r="J1217" s="463"/>
      <c r="K1217" s="464"/>
      <c r="L1217" s="464"/>
      <c r="M1217" s="464"/>
      <c r="N1217" s="467"/>
      <c r="O1217" s="396"/>
      <c r="P1217" s="399" t="s">
        <v>48</v>
      </c>
      <c r="Q1217" s="394"/>
      <c r="R1217" s="387" t="s">
        <v>49</v>
      </c>
      <c r="S1217" s="202"/>
      <c r="T1217" s="470" t="s">
        <v>51</v>
      </c>
      <c r="U1217" s="471"/>
      <c r="V1217" s="493"/>
      <c r="W1217" s="494"/>
      <c r="X1217" s="494"/>
      <c r="Y1217" s="495"/>
      <c r="Z1217" s="493"/>
      <c r="AA1217" s="494"/>
      <c r="AB1217" s="494"/>
      <c r="AC1217" s="494"/>
      <c r="AD1217" s="493">
        <v>0</v>
      </c>
      <c r="AE1217" s="494"/>
      <c r="AF1217" s="494"/>
      <c r="AG1217" s="495"/>
      <c r="AH1217" s="453">
        <f>IF(V1216="賃金で算定",0,V1217+Z1217-AD1217)</f>
        <v>0</v>
      </c>
      <c r="AI1217" s="453"/>
      <c r="AJ1217" s="453"/>
      <c r="AK1217" s="454"/>
      <c r="AL1217" s="456">
        <f>IF(V1216="賃金で算定","賃金で算定",IF(OR(V1217=0,$F1226="",AV1216=""),0,IF(AW1216="昔",VLOOKUP($F1226,労務比率,AX1216,FALSE),IF(AW1216="上",VLOOKUP($F1226,労務比率,AX1216,FALSE),IF(AW1216="中",VLOOKUP($F1226,労務比率,AX1216,FALSE),VLOOKUP($F1226,労務比率,AX1216,FALSE))))))</f>
        <v>0</v>
      </c>
      <c r="AM1217" s="457"/>
      <c r="AN1217" s="422">
        <f>IF(V1216="賃金で算定",0,INT(AH1217*AL1217/100))</f>
        <v>0</v>
      </c>
      <c r="AO1217" s="423"/>
      <c r="AP1217" s="423"/>
      <c r="AQ1217" s="423"/>
      <c r="AR1217" s="423"/>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x14ac:dyDescent="0.15">
      <c r="B1218" s="460"/>
      <c r="C1218" s="461"/>
      <c r="D1218" s="461"/>
      <c r="E1218" s="461"/>
      <c r="F1218" s="461"/>
      <c r="G1218" s="461"/>
      <c r="H1218" s="461"/>
      <c r="I1218" s="462"/>
      <c r="J1218" s="460"/>
      <c r="K1218" s="461"/>
      <c r="L1218" s="461"/>
      <c r="M1218" s="461"/>
      <c r="N1218" s="466"/>
      <c r="O1218" s="395"/>
      <c r="P1218" s="398" t="s">
        <v>48</v>
      </c>
      <c r="Q1218" s="393"/>
      <c r="R1218" s="386" t="s">
        <v>49</v>
      </c>
      <c r="S1218" s="199"/>
      <c r="T1218" s="468" t="s">
        <v>50</v>
      </c>
      <c r="U1218" s="469"/>
      <c r="V1218" s="473"/>
      <c r="W1218" s="474"/>
      <c r="X1218" s="474"/>
      <c r="Y1218" s="79"/>
      <c r="Z1218" s="43"/>
      <c r="AA1218" s="44"/>
      <c r="AB1218" s="44"/>
      <c r="AC1218" s="45"/>
      <c r="AD1218" s="43"/>
      <c r="AE1218" s="44"/>
      <c r="AF1218" s="44"/>
      <c r="AG1218" s="50"/>
      <c r="AH1218" s="450">
        <f>IF(V1218="賃金で算定",V1219+Z1219-AD1219,0)</f>
        <v>0</v>
      </c>
      <c r="AI1218" s="451"/>
      <c r="AJ1218" s="451"/>
      <c r="AK1218" s="452"/>
      <c r="AL1218" s="70"/>
      <c r="AM1218" s="71"/>
      <c r="AN1218" s="424"/>
      <c r="AO1218" s="425"/>
      <c r="AP1218" s="425"/>
      <c r="AQ1218" s="425"/>
      <c r="AR1218" s="42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x14ac:dyDescent="0.15">
      <c r="B1219" s="463"/>
      <c r="C1219" s="464"/>
      <c r="D1219" s="464"/>
      <c r="E1219" s="464"/>
      <c r="F1219" s="464"/>
      <c r="G1219" s="464"/>
      <c r="H1219" s="464"/>
      <c r="I1219" s="465"/>
      <c r="J1219" s="463"/>
      <c r="K1219" s="464"/>
      <c r="L1219" s="464"/>
      <c r="M1219" s="464"/>
      <c r="N1219" s="467"/>
      <c r="O1219" s="396"/>
      <c r="P1219" s="399" t="s">
        <v>48</v>
      </c>
      <c r="Q1219" s="394"/>
      <c r="R1219" s="387" t="s">
        <v>49</v>
      </c>
      <c r="S1219" s="202"/>
      <c r="T1219" s="470" t="s">
        <v>51</v>
      </c>
      <c r="U1219" s="471"/>
      <c r="V1219" s="493"/>
      <c r="W1219" s="494"/>
      <c r="X1219" s="494"/>
      <c r="Y1219" s="495"/>
      <c r="Z1219" s="493"/>
      <c r="AA1219" s="494"/>
      <c r="AB1219" s="494"/>
      <c r="AC1219" s="494"/>
      <c r="AD1219" s="493">
        <v>0</v>
      </c>
      <c r="AE1219" s="494"/>
      <c r="AF1219" s="494"/>
      <c r="AG1219" s="495"/>
      <c r="AH1219" s="453">
        <f>IF(V1218="賃金で算定",0,V1219+Z1219-AD1219)</f>
        <v>0</v>
      </c>
      <c r="AI1219" s="453"/>
      <c r="AJ1219" s="453"/>
      <c r="AK1219" s="454"/>
      <c r="AL1219" s="456">
        <f>IF(V1218="賃金で算定","賃金で算定",IF(OR(V1219=0,$F1226="",AV1218=""),0,IF(AW1218="昔",VLOOKUP($F1226,労務比率,AX1218,FALSE),IF(AW1218="上",VLOOKUP($F1226,労務比率,AX1218,FALSE),IF(AW1218="中",VLOOKUP($F1226,労務比率,AX1218,FALSE),VLOOKUP($F1226,労務比率,AX1218,FALSE))))))</f>
        <v>0</v>
      </c>
      <c r="AM1219" s="457"/>
      <c r="AN1219" s="422">
        <f>IF(V1218="賃金で算定",0,INT(AH1219*AL1219/100))</f>
        <v>0</v>
      </c>
      <c r="AO1219" s="423"/>
      <c r="AP1219" s="423"/>
      <c r="AQ1219" s="423"/>
      <c r="AR1219" s="423"/>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x14ac:dyDescent="0.15">
      <c r="B1220" s="460"/>
      <c r="C1220" s="461"/>
      <c r="D1220" s="461"/>
      <c r="E1220" s="461"/>
      <c r="F1220" s="461"/>
      <c r="G1220" s="461"/>
      <c r="H1220" s="461"/>
      <c r="I1220" s="462"/>
      <c r="J1220" s="460"/>
      <c r="K1220" s="461"/>
      <c r="L1220" s="461"/>
      <c r="M1220" s="461"/>
      <c r="N1220" s="466"/>
      <c r="O1220" s="395"/>
      <c r="P1220" s="398" t="s">
        <v>48</v>
      </c>
      <c r="Q1220" s="393"/>
      <c r="R1220" s="386" t="s">
        <v>49</v>
      </c>
      <c r="S1220" s="199"/>
      <c r="T1220" s="468" t="s">
        <v>50</v>
      </c>
      <c r="U1220" s="469"/>
      <c r="V1220" s="473"/>
      <c r="W1220" s="474"/>
      <c r="X1220" s="474"/>
      <c r="Y1220" s="79"/>
      <c r="Z1220" s="43"/>
      <c r="AA1220" s="44"/>
      <c r="AB1220" s="44"/>
      <c r="AC1220" s="45"/>
      <c r="AD1220" s="43"/>
      <c r="AE1220" s="44"/>
      <c r="AF1220" s="44"/>
      <c r="AG1220" s="50"/>
      <c r="AH1220" s="450">
        <f>IF(V1220="賃金で算定",V1221+Z1221-AD1221,0)</f>
        <v>0</v>
      </c>
      <c r="AI1220" s="451"/>
      <c r="AJ1220" s="451"/>
      <c r="AK1220" s="452"/>
      <c r="AL1220" s="70"/>
      <c r="AM1220" s="71"/>
      <c r="AN1220" s="424"/>
      <c r="AO1220" s="425"/>
      <c r="AP1220" s="425"/>
      <c r="AQ1220" s="425"/>
      <c r="AR1220" s="42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x14ac:dyDescent="0.15">
      <c r="B1221" s="463"/>
      <c r="C1221" s="464"/>
      <c r="D1221" s="464"/>
      <c r="E1221" s="464"/>
      <c r="F1221" s="464"/>
      <c r="G1221" s="464"/>
      <c r="H1221" s="464"/>
      <c r="I1221" s="465"/>
      <c r="J1221" s="463"/>
      <c r="K1221" s="464"/>
      <c r="L1221" s="464"/>
      <c r="M1221" s="464"/>
      <c r="N1221" s="467"/>
      <c r="O1221" s="396"/>
      <c r="P1221" s="399" t="s">
        <v>48</v>
      </c>
      <c r="Q1221" s="394"/>
      <c r="R1221" s="387" t="s">
        <v>49</v>
      </c>
      <c r="S1221" s="202"/>
      <c r="T1221" s="470" t="s">
        <v>51</v>
      </c>
      <c r="U1221" s="471"/>
      <c r="V1221" s="493"/>
      <c r="W1221" s="494"/>
      <c r="X1221" s="494"/>
      <c r="Y1221" s="495"/>
      <c r="Z1221" s="493"/>
      <c r="AA1221" s="494"/>
      <c r="AB1221" s="494"/>
      <c r="AC1221" s="494"/>
      <c r="AD1221" s="493">
        <v>0</v>
      </c>
      <c r="AE1221" s="494"/>
      <c r="AF1221" s="494"/>
      <c r="AG1221" s="495"/>
      <c r="AH1221" s="453">
        <f>IF(V1220="賃金で算定",0,V1221+Z1221-AD1221)</f>
        <v>0</v>
      </c>
      <c r="AI1221" s="453"/>
      <c r="AJ1221" s="453"/>
      <c r="AK1221" s="454"/>
      <c r="AL1221" s="456">
        <f>IF(V1220="賃金で算定","賃金で算定",IF(OR(V1221=0,$F1226="",AV1220=""),0,IF(AW1220="昔",VLOOKUP($F1226,労務比率,AX1220,FALSE),IF(AW1220="上",VLOOKUP($F1226,労務比率,AX1220,FALSE),IF(AW1220="中",VLOOKUP($F1226,労務比率,AX1220,FALSE),VLOOKUP($F1226,労務比率,AX1220,FALSE))))))</f>
        <v>0</v>
      </c>
      <c r="AM1221" s="457"/>
      <c r="AN1221" s="422">
        <f>IF(V1220="賃金で算定",0,INT(AH1221*AL1221/100))</f>
        <v>0</v>
      </c>
      <c r="AO1221" s="423"/>
      <c r="AP1221" s="423"/>
      <c r="AQ1221" s="423"/>
      <c r="AR1221" s="423"/>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x14ac:dyDescent="0.15">
      <c r="B1222" s="460"/>
      <c r="C1222" s="461"/>
      <c r="D1222" s="461"/>
      <c r="E1222" s="461"/>
      <c r="F1222" s="461"/>
      <c r="G1222" s="461"/>
      <c r="H1222" s="461"/>
      <c r="I1222" s="462"/>
      <c r="J1222" s="460"/>
      <c r="K1222" s="461"/>
      <c r="L1222" s="461"/>
      <c r="M1222" s="461"/>
      <c r="N1222" s="466"/>
      <c r="O1222" s="395"/>
      <c r="P1222" s="398" t="s">
        <v>48</v>
      </c>
      <c r="Q1222" s="393"/>
      <c r="R1222" s="386" t="s">
        <v>49</v>
      </c>
      <c r="S1222" s="199"/>
      <c r="T1222" s="468" t="s">
        <v>50</v>
      </c>
      <c r="U1222" s="469"/>
      <c r="V1222" s="473"/>
      <c r="W1222" s="474"/>
      <c r="X1222" s="474"/>
      <c r="Y1222" s="79"/>
      <c r="Z1222" s="43"/>
      <c r="AA1222" s="44"/>
      <c r="AB1222" s="44"/>
      <c r="AC1222" s="45"/>
      <c r="AD1222" s="43"/>
      <c r="AE1222" s="44"/>
      <c r="AF1222" s="44"/>
      <c r="AG1222" s="50"/>
      <c r="AH1222" s="450">
        <f>IF(V1222="賃金で算定",V1223+Z1223-AD1223,0)</f>
        <v>0</v>
      </c>
      <c r="AI1222" s="451"/>
      <c r="AJ1222" s="451"/>
      <c r="AK1222" s="452"/>
      <c r="AL1222" s="70"/>
      <c r="AM1222" s="71"/>
      <c r="AN1222" s="424"/>
      <c r="AO1222" s="425"/>
      <c r="AP1222" s="425"/>
      <c r="AQ1222" s="425"/>
      <c r="AR1222" s="42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x14ac:dyDescent="0.15">
      <c r="B1223" s="463"/>
      <c r="C1223" s="464"/>
      <c r="D1223" s="464"/>
      <c r="E1223" s="464"/>
      <c r="F1223" s="464"/>
      <c r="G1223" s="464"/>
      <c r="H1223" s="464"/>
      <c r="I1223" s="465"/>
      <c r="J1223" s="463"/>
      <c r="K1223" s="464"/>
      <c r="L1223" s="464"/>
      <c r="M1223" s="464"/>
      <c r="N1223" s="467"/>
      <c r="O1223" s="396"/>
      <c r="P1223" s="399" t="s">
        <v>48</v>
      </c>
      <c r="Q1223" s="394"/>
      <c r="R1223" s="387" t="s">
        <v>49</v>
      </c>
      <c r="S1223" s="202"/>
      <c r="T1223" s="470" t="s">
        <v>51</v>
      </c>
      <c r="U1223" s="471"/>
      <c r="V1223" s="493"/>
      <c r="W1223" s="494"/>
      <c r="X1223" s="494"/>
      <c r="Y1223" s="495"/>
      <c r="Z1223" s="493"/>
      <c r="AA1223" s="494"/>
      <c r="AB1223" s="494"/>
      <c r="AC1223" s="494"/>
      <c r="AD1223" s="493">
        <v>0</v>
      </c>
      <c r="AE1223" s="494"/>
      <c r="AF1223" s="494"/>
      <c r="AG1223" s="495"/>
      <c r="AH1223" s="453">
        <f>IF(V1222="賃金で算定",0,V1223+Z1223-AD1223)</f>
        <v>0</v>
      </c>
      <c r="AI1223" s="453"/>
      <c r="AJ1223" s="453"/>
      <c r="AK1223" s="454"/>
      <c r="AL1223" s="456">
        <f>IF(V1222="賃金で算定","賃金で算定",IF(OR(V1223=0,$F1226="",AV1222=""),0,IF(AW1222="昔",VLOOKUP($F1226,労務比率,AX1222,FALSE),IF(AW1222="上",VLOOKUP($F1226,労務比率,AX1222,FALSE),IF(AW1222="中",VLOOKUP($F1226,労務比率,AX1222,FALSE),VLOOKUP($F1226,労務比率,AX1222,FALSE))))))</f>
        <v>0</v>
      </c>
      <c r="AM1223" s="457"/>
      <c r="AN1223" s="422">
        <f>IF(V1222="賃金で算定",0,INT(AH1223*AL1223/100))</f>
        <v>0</v>
      </c>
      <c r="AO1223" s="423"/>
      <c r="AP1223" s="423"/>
      <c r="AQ1223" s="423"/>
      <c r="AR1223" s="423"/>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x14ac:dyDescent="0.15">
      <c r="B1224" s="460"/>
      <c r="C1224" s="461"/>
      <c r="D1224" s="461"/>
      <c r="E1224" s="461"/>
      <c r="F1224" s="461"/>
      <c r="G1224" s="461"/>
      <c r="H1224" s="461"/>
      <c r="I1224" s="462"/>
      <c r="J1224" s="460"/>
      <c r="K1224" s="461"/>
      <c r="L1224" s="461"/>
      <c r="M1224" s="461"/>
      <c r="N1224" s="466"/>
      <c r="O1224" s="395"/>
      <c r="P1224" s="398" t="s">
        <v>48</v>
      </c>
      <c r="Q1224" s="393"/>
      <c r="R1224" s="386" t="s">
        <v>49</v>
      </c>
      <c r="S1224" s="199"/>
      <c r="T1224" s="468" t="s">
        <v>50</v>
      </c>
      <c r="U1224" s="469"/>
      <c r="V1224" s="473"/>
      <c r="W1224" s="474"/>
      <c r="X1224" s="474"/>
      <c r="Y1224" s="79"/>
      <c r="Z1224" s="43"/>
      <c r="AA1224" s="44"/>
      <c r="AB1224" s="44"/>
      <c r="AC1224" s="45"/>
      <c r="AD1224" s="43"/>
      <c r="AE1224" s="44"/>
      <c r="AF1224" s="44"/>
      <c r="AG1224" s="50"/>
      <c r="AH1224" s="450">
        <f>IF(V1224="賃金で算定",V1225+Z1225-AD1225,0)</f>
        <v>0</v>
      </c>
      <c r="AI1224" s="451"/>
      <c r="AJ1224" s="451"/>
      <c r="AK1224" s="452"/>
      <c r="AL1224" s="70"/>
      <c r="AM1224" s="71"/>
      <c r="AN1224" s="424"/>
      <c r="AO1224" s="425"/>
      <c r="AP1224" s="425"/>
      <c r="AQ1224" s="425"/>
      <c r="AR1224" s="42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x14ac:dyDescent="0.15">
      <c r="B1225" s="463"/>
      <c r="C1225" s="464"/>
      <c r="D1225" s="464"/>
      <c r="E1225" s="464"/>
      <c r="F1225" s="464"/>
      <c r="G1225" s="464"/>
      <c r="H1225" s="464"/>
      <c r="I1225" s="465"/>
      <c r="J1225" s="463"/>
      <c r="K1225" s="464"/>
      <c r="L1225" s="464"/>
      <c r="M1225" s="464"/>
      <c r="N1225" s="467"/>
      <c r="O1225" s="396"/>
      <c r="P1225" s="397" t="s">
        <v>48</v>
      </c>
      <c r="Q1225" s="394"/>
      <c r="R1225" s="387" t="s">
        <v>49</v>
      </c>
      <c r="S1225" s="202"/>
      <c r="T1225" s="470" t="s">
        <v>51</v>
      </c>
      <c r="U1225" s="471"/>
      <c r="V1225" s="493"/>
      <c r="W1225" s="494"/>
      <c r="X1225" s="494"/>
      <c r="Y1225" s="495"/>
      <c r="Z1225" s="493"/>
      <c r="AA1225" s="494"/>
      <c r="AB1225" s="494"/>
      <c r="AC1225" s="494"/>
      <c r="AD1225" s="493">
        <v>0</v>
      </c>
      <c r="AE1225" s="494"/>
      <c r="AF1225" s="494"/>
      <c r="AG1225" s="495"/>
      <c r="AH1225" s="422">
        <f>IF(V1224="賃金で算定",0,V1225+Z1225-AD1225)</f>
        <v>0</v>
      </c>
      <c r="AI1225" s="423"/>
      <c r="AJ1225" s="423"/>
      <c r="AK1225" s="472"/>
      <c r="AL1225" s="456">
        <f>IF(V1224="賃金で算定","賃金で算定",IF(OR(V1225=0,$F1226="",AV1224=""),0,IF(AW1224="昔",VLOOKUP($F1226,労務比率,AX1224,FALSE),IF(AW1224="上",VLOOKUP($F1226,労務比率,AX1224,FALSE),IF(AW1224="中",VLOOKUP($F1226,労務比率,AX1224,FALSE),VLOOKUP($F1226,労務比率,AX1224,FALSE))))))</f>
        <v>0</v>
      </c>
      <c r="AM1225" s="457"/>
      <c r="AN1225" s="422">
        <f>IF(V1224="賃金で算定",0,INT(AH1225*AL1225/100))</f>
        <v>0</v>
      </c>
      <c r="AO1225" s="423"/>
      <c r="AP1225" s="423"/>
      <c r="AQ1225" s="423"/>
      <c r="AR1225" s="423"/>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x14ac:dyDescent="0.15">
      <c r="B1226" s="475" t="s">
        <v>144</v>
      </c>
      <c r="C1226" s="476"/>
      <c r="D1226" s="476"/>
      <c r="E1226" s="477"/>
      <c r="F1226" s="484"/>
      <c r="G1226" s="485"/>
      <c r="H1226" s="485"/>
      <c r="I1226" s="485"/>
      <c r="J1226" s="485"/>
      <c r="K1226" s="485"/>
      <c r="L1226" s="485"/>
      <c r="M1226" s="485"/>
      <c r="N1226" s="486"/>
      <c r="O1226" s="475" t="s">
        <v>52</v>
      </c>
      <c r="P1226" s="476"/>
      <c r="Q1226" s="476"/>
      <c r="R1226" s="476"/>
      <c r="S1226" s="476"/>
      <c r="T1226" s="476"/>
      <c r="U1226" s="477"/>
      <c r="V1226" s="496">
        <f>AH1226</f>
        <v>0</v>
      </c>
      <c r="W1226" s="497"/>
      <c r="X1226" s="497"/>
      <c r="Y1226" s="498"/>
      <c r="Z1226" s="324"/>
      <c r="AA1226" s="325"/>
      <c r="AB1226" s="325"/>
      <c r="AC1226" s="45"/>
      <c r="AD1226" s="324"/>
      <c r="AE1226" s="325"/>
      <c r="AF1226" s="325"/>
      <c r="AG1226" s="45"/>
      <c r="AH1226" s="450">
        <f>AH1208+AH1210+AH1212+AH1214+AH1216+AH1218+AH1220+AH1222+AH1224</f>
        <v>0</v>
      </c>
      <c r="AI1226" s="451"/>
      <c r="AJ1226" s="451"/>
      <c r="AK1226" s="452"/>
      <c r="AL1226" s="72"/>
      <c r="AM1226" s="73"/>
      <c r="AN1226" s="450">
        <f>AN1208+AN1210+AN1212+AN1214+AN1216+AN1218+AN1220+AN1222+AN1224</f>
        <v>0</v>
      </c>
      <c r="AO1226" s="451"/>
      <c r="AP1226" s="451"/>
      <c r="AQ1226" s="451"/>
      <c r="AR1226" s="451"/>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x14ac:dyDescent="0.15">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3"/>
      <c r="X1227" s="453"/>
      <c r="Y1227" s="454"/>
      <c r="Z1227" s="561">
        <f>Z1209+Z1211+Z1213+Z1215+Z1217+Z1219+Z1221+Z1223+Z1225</f>
        <v>0</v>
      </c>
      <c r="AA1227" s="453"/>
      <c r="AB1227" s="453"/>
      <c r="AC1227" s="453"/>
      <c r="AD1227" s="561">
        <f>AD1209+AD1211+AD1213+AD1215+AD1217+AD1219+AD1221+AD1223+AD1225</f>
        <v>0</v>
      </c>
      <c r="AE1227" s="453"/>
      <c r="AF1227" s="453"/>
      <c r="AG1227" s="453"/>
      <c r="AH1227" s="561">
        <f>AY1227</f>
        <v>0</v>
      </c>
      <c r="AI1227" s="453"/>
      <c r="AJ1227" s="453"/>
      <c r="AK1227" s="453"/>
      <c r="AL1227" s="331"/>
      <c r="AM1227" s="332"/>
      <c r="AN1227" s="561">
        <f>BB1227</f>
        <v>0</v>
      </c>
      <c r="AO1227" s="453"/>
      <c r="AP1227" s="453"/>
      <c r="AQ1227" s="453"/>
      <c r="AR1227" s="453"/>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x14ac:dyDescent="0.15">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2"/>
      <c r="W1228" s="423"/>
      <c r="X1228" s="423"/>
      <c r="Y1228" s="472"/>
      <c r="Z1228" s="422"/>
      <c r="AA1228" s="423"/>
      <c r="AB1228" s="423"/>
      <c r="AC1228" s="423"/>
      <c r="AD1228" s="422"/>
      <c r="AE1228" s="423"/>
      <c r="AF1228" s="423"/>
      <c r="AG1228" s="423"/>
      <c r="AH1228" s="422">
        <f>AZ1228</f>
        <v>0</v>
      </c>
      <c r="AI1228" s="423"/>
      <c r="AJ1228" s="423"/>
      <c r="AK1228" s="472"/>
      <c r="AL1228" s="329"/>
      <c r="AM1228" s="330"/>
      <c r="AN1228" s="422">
        <f>BC1228</f>
        <v>0</v>
      </c>
      <c r="AO1228" s="423"/>
      <c r="AP1228" s="423"/>
      <c r="AQ1228" s="423"/>
      <c r="AR1228" s="423"/>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x14ac:dyDescent="0.15">
      <c r="AD1229" s="1" t="str">
        <f>IF(AND($F1226="",$V1226+$V1227&gt;0),"事業の種類を選択してください。","")</f>
        <v/>
      </c>
      <c r="AE1229" s="1"/>
      <c r="AF1229" s="1"/>
      <c r="AG1229" s="1"/>
      <c r="AH1229" s="1"/>
      <c r="AI1229" s="1"/>
      <c r="AJ1229" s="1"/>
      <c r="AK1229" s="1"/>
      <c r="AL1229" s="1"/>
      <c r="AM1229" s="1"/>
      <c r="AN1229" s="441">
        <f>IF(AN1226=0,0,AN1226+IF(AN1228=0,AN1227,AN1228))</f>
        <v>0</v>
      </c>
      <c r="AO1229" s="441"/>
      <c r="AP1229" s="441"/>
      <c r="AQ1229" s="441"/>
      <c r="AR1229" s="441"/>
      <c r="AS1229" s="60"/>
      <c r="AT1229" s="60"/>
      <c r="AU1229" s="60"/>
      <c r="AX1229" s="19"/>
      <c r="AY1229" s="19"/>
      <c r="AZ1229" s="19"/>
      <c r="BA1229" s="19"/>
      <c r="BB1229" s="19"/>
      <c r="BC1229" s="19"/>
      <c r="BD1229" s="53"/>
      <c r="BE1229" s="53"/>
    </row>
    <row r="1230" spans="2:65" s="36" customFormat="1" ht="18.75" customHeight="1" x14ac:dyDescent="0.15">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8" man="1"/>
    <brk id="82" max="48" man="1"/>
    <brk id="123" max="48" man="1"/>
    <brk id="164" max="48" man="1"/>
    <brk id="205" max="48" man="1"/>
    <brk id="246" max="48" man="1"/>
    <brk id="287" max="48" man="1"/>
    <brk id="328" max="48" man="1"/>
    <brk id="369" max="48" man="1"/>
    <brk id="410" max="48" man="1"/>
    <brk id="451" max="48" man="1"/>
    <brk id="492" max="48" man="1"/>
    <brk id="533" max="48" man="1"/>
    <brk id="574" max="48" man="1"/>
    <brk id="615" max="48" man="1"/>
    <brk id="656" max="48" man="1"/>
    <brk id="697" max="48"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112" zoomScaleNormal="75" zoomScaleSheetLayoutView="100" workbookViewId="0">
      <selection activeCell="AN1230" sqref="AN1230"/>
    </sheetView>
  </sheetViews>
  <sheetFormatPr defaultColWidth="0" defaultRowHeight="12.95" customHeight="1" zeroHeight="1" x14ac:dyDescent="0.15"/>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x14ac:dyDescent="0.15"/>
    <row r="2" spans="1:45" ht="24" customHeight="1" x14ac:dyDescent="0.15">
      <c r="X2" s="86"/>
      <c r="Y2" s="86"/>
      <c r="Z2" s="87"/>
      <c r="AA2" s="87"/>
      <c r="AB2" s="87"/>
      <c r="AC2" s="87"/>
      <c r="AD2" s="87"/>
      <c r="AE2" s="87"/>
      <c r="AF2" s="87"/>
      <c r="AG2" s="87"/>
      <c r="AH2" s="87"/>
      <c r="AI2" s="87"/>
      <c r="AJ2" s="87"/>
      <c r="AK2" s="87"/>
      <c r="AL2" s="87"/>
      <c r="AM2" s="87"/>
      <c r="AN2" s="87"/>
      <c r="AO2" s="87"/>
      <c r="AP2" s="87"/>
      <c r="AQ2" s="87"/>
      <c r="AR2" s="87"/>
      <c r="AS2" s="87"/>
    </row>
    <row r="3" spans="1:45" ht="9" customHeight="1" x14ac:dyDescent="0.15">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x14ac:dyDescent="0.2">
      <c r="B4" s="88" t="s">
        <v>9</v>
      </c>
      <c r="U4" s="103" t="s">
        <v>63</v>
      </c>
      <c r="V4" s="101"/>
      <c r="W4" s="101"/>
      <c r="X4" s="101"/>
      <c r="Y4" s="101"/>
      <c r="AC4" s="120"/>
    </row>
    <row r="5" spans="1:45" ht="12.95" customHeight="1" x14ac:dyDescent="0.15">
      <c r="M5" s="104"/>
      <c r="N5" s="815" t="s">
        <v>64</v>
      </c>
      <c r="O5" s="815"/>
      <c r="P5" s="815"/>
      <c r="Q5" s="815"/>
      <c r="R5" s="815"/>
      <c r="S5" s="815"/>
      <c r="T5" s="815"/>
      <c r="U5" s="815"/>
      <c r="V5" s="815"/>
      <c r="W5" s="815"/>
      <c r="X5" s="815"/>
      <c r="Y5" s="815"/>
      <c r="Z5" s="815"/>
      <c r="AA5" s="815"/>
      <c r="AB5" s="815"/>
      <c r="AC5" s="815"/>
      <c r="AD5" s="815"/>
      <c r="AE5" s="815"/>
      <c r="AF5" s="104"/>
      <c r="AM5" s="676" t="s">
        <v>337</v>
      </c>
      <c r="AN5" s="677"/>
      <c r="AO5" s="677"/>
      <c r="AP5" s="678"/>
    </row>
    <row r="6" spans="1:45" ht="12.95" customHeight="1" x14ac:dyDescent="0.15">
      <c r="M6" s="105"/>
      <c r="N6" s="816"/>
      <c r="O6" s="816"/>
      <c r="P6" s="816"/>
      <c r="Q6" s="816"/>
      <c r="R6" s="816"/>
      <c r="S6" s="816"/>
      <c r="T6" s="816"/>
      <c r="U6" s="816"/>
      <c r="V6" s="816"/>
      <c r="W6" s="816"/>
      <c r="X6" s="816"/>
      <c r="Y6" s="816"/>
      <c r="Z6" s="816"/>
      <c r="AA6" s="816"/>
      <c r="AB6" s="816"/>
      <c r="AC6" s="816"/>
      <c r="AD6" s="816"/>
      <c r="AE6" s="816"/>
      <c r="AF6" s="105"/>
      <c r="AM6" s="679"/>
      <c r="AN6" s="680"/>
      <c r="AO6" s="680"/>
      <c r="AP6" s="681"/>
    </row>
    <row r="7" spans="1:45" ht="12.75" customHeight="1" x14ac:dyDescent="0.15">
      <c r="AM7" s="402"/>
      <c r="AN7" s="402"/>
    </row>
    <row r="8" spans="1:45" ht="6" customHeight="1" x14ac:dyDescent="0.15"/>
    <row r="9" spans="1:45" ht="12" customHeight="1" x14ac:dyDescent="0.15">
      <c r="B9" s="786" t="s">
        <v>2</v>
      </c>
      <c r="C9" s="787"/>
      <c r="D9" s="787"/>
      <c r="E9" s="787"/>
      <c r="F9" s="787"/>
      <c r="G9" s="787"/>
      <c r="H9" s="787"/>
      <c r="I9" s="835"/>
      <c r="J9" s="737" t="s">
        <v>10</v>
      </c>
      <c r="K9" s="737"/>
      <c r="L9" s="93" t="s">
        <v>3</v>
      </c>
      <c r="M9" s="737" t="s">
        <v>11</v>
      </c>
      <c r="N9" s="737"/>
      <c r="O9" s="738" t="s">
        <v>12</v>
      </c>
      <c r="P9" s="737"/>
      <c r="Q9" s="737"/>
      <c r="R9" s="737"/>
      <c r="S9" s="737"/>
      <c r="T9" s="737"/>
      <c r="U9" s="737" t="s">
        <v>13</v>
      </c>
      <c r="V9" s="737"/>
      <c r="W9" s="737"/>
      <c r="X9" s="87"/>
      <c r="Y9" s="87"/>
      <c r="Z9" s="87"/>
      <c r="AA9" s="87"/>
      <c r="AB9" s="87"/>
      <c r="AC9" s="87"/>
      <c r="AD9" s="87"/>
      <c r="AE9" s="87"/>
      <c r="AF9" s="87"/>
      <c r="AG9" s="87"/>
      <c r="AH9" s="87"/>
      <c r="AI9" s="87"/>
      <c r="AJ9" s="87"/>
      <c r="AK9" s="87"/>
      <c r="AL9" s="560">
        <f ca="1">'報告書（事業主控）'!AL9</f>
        <v>30</v>
      </c>
      <c r="AM9" s="823"/>
      <c r="AN9" s="683" t="s">
        <v>4</v>
      </c>
      <c r="AO9" s="683"/>
      <c r="AP9" s="414">
        <f>'報告書（事業主控）'!AP9</f>
        <v>1</v>
      </c>
      <c r="AQ9" s="414"/>
      <c r="AR9" s="683" t="s">
        <v>5</v>
      </c>
      <c r="AS9" s="684"/>
    </row>
    <row r="10" spans="1:45" ht="13.5" customHeight="1" x14ac:dyDescent="0.15">
      <c r="B10" s="787"/>
      <c r="C10" s="787"/>
      <c r="D10" s="787"/>
      <c r="E10" s="787"/>
      <c r="F10" s="787"/>
      <c r="G10" s="787"/>
      <c r="H10" s="787"/>
      <c r="I10" s="835"/>
      <c r="J10" s="538">
        <f>'報告書（事業主控）'!J10</f>
        <v>0</v>
      </c>
      <c r="K10" s="836">
        <f>'報告書（事業主控）'!K10</f>
        <v>0</v>
      </c>
      <c r="L10" s="538">
        <f>'報告書（事業主控）'!L10</f>
        <v>0</v>
      </c>
      <c r="M10" s="828">
        <f>'報告書（事業主控）'!M10</f>
        <v>0</v>
      </c>
      <c r="N10" s="821">
        <f>'報告書（事業主控）'!N10</f>
        <v>0</v>
      </c>
      <c r="O10" s="538">
        <f>'報告書（事業主控）'!O10</f>
        <v>0</v>
      </c>
      <c r="P10" s="817">
        <f>'報告書（事業主控）'!P10</f>
        <v>0</v>
      </c>
      <c r="Q10" s="817">
        <f>'報告書（事業主控）'!Q10</f>
        <v>0</v>
      </c>
      <c r="R10" s="817">
        <f>'報告書（事業主控）'!R10</f>
        <v>0</v>
      </c>
      <c r="S10" s="817">
        <f>'報告書（事業主控）'!S10</f>
        <v>0</v>
      </c>
      <c r="T10" s="821">
        <f>'報告書（事業主控）'!T10</f>
        <v>0</v>
      </c>
      <c r="U10" s="538">
        <f>'報告書（事業主控）'!U10</f>
        <v>0</v>
      </c>
      <c r="V10" s="817">
        <f>'報告書（事業主控）'!V10</f>
        <v>0</v>
      </c>
      <c r="W10" s="819">
        <f>'報告書（事業主控）'!W10</f>
        <v>0</v>
      </c>
      <c r="X10" s="87"/>
      <c r="Y10" s="87"/>
      <c r="Z10" s="87"/>
      <c r="AA10" s="87"/>
      <c r="AB10" s="87"/>
      <c r="AC10" s="87"/>
      <c r="AD10" s="87"/>
      <c r="AE10" s="87"/>
      <c r="AF10" s="87"/>
      <c r="AG10" s="87"/>
      <c r="AH10" s="87"/>
      <c r="AI10" s="87"/>
      <c r="AJ10" s="87"/>
      <c r="AK10" s="87"/>
      <c r="AL10" s="824"/>
      <c r="AM10" s="825"/>
      <c r="AN10" s="685"/>
      <c r="AO10" s="685"/>
      <c r="AP10" s="416"/>
      <c r="AQ10" s="416"/>
      <c r="AR10" s="685"/>
      <c r="AS10" s="686"/>
    </row>
    <row r="11" spans="1:45" ht="9" customHeight="1" x14ac:dyDescent="0.15">
      <c r="B11" s="787"/>
      <c r="C11" s="787"/>
      <c r="D11" s="787"/>
      <c r="E11" s="787"/>
      <c r="F11" s="787"/>
      <c r="G11" s="787"/>
      <c r="H11" s="787"/>
      <c r="I11" s="835"/>
      <c r="J11" s="539"/>
      <c r="K11" s="837"/>
      <c r="L11" s="539"/>
      <c r="M11" s="829"/>
      <c r="N11" s="822"/>
      <c r="O11" s="539"/>
      <c r="P11" s="818"/>
      <c r="Q11" s="818"/>
      <c r="R11" s="818"/>
      <c r="S11" s="818"/>
      <c r="T11" s="822"/>
      <c r="U11" s="539"/>
      <c r="V11" s="818"/>
      <c r="W11" s="820"/>
      <c r="X11" s="87"/>
      <c r="Y11" s="87"/>
      <c r="Z11" s="87"/>
      <c r="AA11" s="87"/>
      <c r="AB11" s="87"/>
      <c r="AC11" s="87"/>
      <c r="AD11" s="87"/>
      <c r="AE11" s="87"/>
      <c r="AF11" s="87"/>
      <c r="AG11" s="87"/>
      <c r="AH11" s="87"/>
      <c r="AI11" s="87"/>
      <c r="AJ11" s="87"/>
      <c r="AK11" s="87"/>
      <c r="AL11" s="826"/>
      <c r="AM11" s="827"/>
      <c r="AN11" s="687"/>
      <c r="AO11" s="687"/>
      <c r="AP11" s="418"/>
      <c r="AQ11" s="418"/>
      <c r="AR11" s="687"/>
      <c r="AS11" s="688"/>
    </row>
    <row r="12" spans="1:45" ht="6" customHeight="1" x14ac:dyDescent="0.15">
      <c r="B12" s="788"/>
      <c r="C12" s="788"/>
      <c r="D12" s="788"/>
      <c r="E12" s="788"/>
      <c r="F12" s="788"/>
      <c r="G12" s="788"/>
      <c r="H12" s="788"/>
      <c r="I12" s="710"/>
      <c r="J12" s="539"/>
      <c r="K12" s="837"/>
      <c r="L12" s="539"/>
      <c r="M12" s="829"/>
      <c r="N12" s="822"/>
      <c r="O12" s="539"/>
      <c r="P12" s="818"/>
      <c r="Q12" s="818"/>
      <c r="R12" s="818"/>
      <c r="S12" s="818"/>
      <c r="T12" s="822"/>
      <c r="U12" s="539"/>
      <c r="V12" s="818"/>
      <c r="W12" s="820"/>
      <c r="X12" s="87"/>
      <c r="Y12" s="87"/>
      <c r="Z12" s="87"/>
      <c r="AA12" s="87"/>
      <c r="AB12" s="87"/>
      <c r="AC12" s="87"/>
      <c r="AD12" s="87"/>
      <c r="AE12" s="87"/>
      <c r="AF12" s="87"/>
      <c r="AG12" s="87"/>
      <c r="AH12" s="87"/>
      <c r="AI12" s="87"/>
      <c r="AJ12" s="87"/>
      <c r="AK12" s="87"/>
    </row>
    <row r="13" spans="1:45" s="86" customFormat="1" ht="15" customHeight="1" x14ac:dyDescent="0.15">
      <c r="A13" s="85"/>
      <c r="B13" s="755" t="s">
        <v>14</v>
      </c>
      <c r="C13" s="756"/>
      <c r="D13" s="756"/>
      <c r="E13" s="756"/>
      <c r="F13" s="756"/>
      <c r="G13" s="756"/>
      <c r="H13" s="756"/>
      <c r="I13" s="757"/>
      <c r="J13" s="755" t="s">
        <v>6</v>
      </c>
      <c r="K13" s="756"/>
      <c r="L13" s="756"/>
      <c r="M13" s="756"/>
      <c r="N13" s="764"/>
      <c r="O13" s="767" t="s">
        <v>15</v>
      </c>
      <c r="P13" s="756"/>
      <c r="Q13" s="756"/>
      <c r="R13" s="756"/>
      <c r="S13" s="756"/>
      <c r="T13" s="756"/>
      <c r="U13" s="757"/>
      <c r="V13" s="95" t="s">
        <v>56</v>
      </c>
      <c r="W13" s="96"/>
      <c r="X13" s="96"/>
      <c r="Y13" s="772" t="s">
        <v>57</v>
      </c>
      <c r="Z13" s="772"/>
      <c r="AA13" s="772"/>
      <c r="AB13" s="772"/>
      <c r="AC13" s="772"/>
      <c r="AD13" s="772"/>
      <c r="AE13" s="772"/>
      <c r="AF13" s="772"/>
      <c r="AG13" s="772"/>
      <c r="AH13" s="772"/>
      <c r="AI13" s="96"/>
      <c r="AJ13" s="96"/>
      <c r="AK13" s="97"/>
      <c r="AL13" s="106" t="s">
        <v>58</v>
      </c>
      <c r="AM13" s="107"/>
      <c r="AN13" s="770" t="s">
        <v>65</v>
      </c>
      <c r="AO13" s="770"/>
      <c r="AP13" s="770"/>
      <c r="AQ13" s="770"/>
      <c r="AR13" s="770"/>
      <c r="AS13" s="771"/>
    </row>
    <row r="14" spans="1:45" s="86" customFormat="1" ht="13.5" customHeight="1" x14ac:dyDescent="0.15">
      <c r="A14" s="85"/>
      <c r="B14" s="758"/>
      <c r="C14" s="759"/>
      <c r="D14" s="759"/>
      <c r="E14" s="759"/>
      <c r="F14" s="759"/>
      <c r="G14" s="759"/>
      <c r="H14" s="759"/>
      <c r="I14" s="760"/>
      <c r="J14" s="758"/>
      <c r="K14" s="759"/>
      <c r="L14" s="759"/>
      <c r="M14" s="759"/>
      <c r="N14" s="765"/>
      <c r="O14" s="768"/>
      <c r="P14" s="759"/>
      <c r="Q14" s="759"/>
      <c r="R14" s="759"/>
      <c r="S14" s="759"/>
      <c r="T14" s="759"/>
      <c r="U14" s="760"/>
      <c r="V14" s="774" t="s">
        <v>7</v>
      </c>
      <c r="W14" s="775"/>
      <c r="X14" s="775"/>
      <c r="Y14" s="776"/>
      <c r="Z14" s="780" t="s">
        <v>16</v>
      </c>
      <c r="AA14" s="781"/>
      <c r="AB14" s="781"/>
      <c r="AC14" s="782"/>
      <c r="AD14" s="745" t="s">
        <v>17</v>
      </c>
      <c r="AE14" s="746"/>
      <c r="AF14" s="746"/>
      <c r="AG14" s="747"/>
      <c r="AH14" s="751" t="s">
        <v>145</v>
      </c>
      <c r="AI14" s="683"/>
      <c r="AJ14" s="683"/>
      <c r="AK14" s="684"/>
      <c r="AL14" s="794" t="s">
        <v>18</v>
      </c>
      <c r="AM14" s="795"/>
      <c r="AN14" s="739" t="s">
        <v>19</v>
      </c>
      <c r="AO14" s="740"/>
      <c r="AP14" s="740"/>
      <c r="AQ14" s="740"/>
      <c r="AR14" s="741"/>
      <c r="AS14" s="742"/>
    </row>
    <row r="15" spans="1:45" s="86" customFormat="1" ht="13.5" customHeight="1" x14ac:dyDescent="0.15">
      <c r="A15" s="85"/>
      <c r="B15" s="761"/>
      <c r="C15" s="762"/>
      <c r="D15" s="762"/>
      <c r="E15" s="762"/>
      <c r="F15" s="762"/>
      <c r="G15" s="762"/>
      <c r="H15" s="762"/>
      <c r="I15" s="763"/>
      <c r="J15" s="761"/>
      <c r="K15" s="762"/>
      <c r="L15" s="762"/>
      <c r="M15" s="762"/>
      <c r="N15" s="766"/>
      <c r="O15" s="769"/>
      <c r="P15" s="762"/>
      <c r="Q15" s="762"/>
      <c r="R15" s="762"/>
      <c r="S15" s="762"/>
      <c r="T15" s="762"/>
      <c r="U15" s="763"/>
      <c r="V15" s="777"/>
      <c r="W15" s="778"/>
      <c r="X15" s="778"/>
      <c r="Y15" s="779"/>
      <c r="Z15" s="783"/>
      <c r="AA15" s="784"/>
      <c r="AB15" s="784"/>
      <c r="AC15" s="785"/>
      <c r="AD15" s="748"/>
      <c r="AE15" s="749"/>
      <c r="AF15" s="749"/>
      <c r="AG15" s="750"/>
      <c r="AH15" s="752"/>
      <c r="AI15" s="687"/>
      <c r="AJ15" s="687"/>
      <c r="AK15" s="688"/>
      <c r="AL15" s="796"/>
      <c r="AM15" s="797"/>
      <c r="AN15" s="743"/>
      <c r="AO15" s="743"/>
      <c r="AP15" s="743"/>
      <c r="AQ15" s="743"/>
      <c r="AR15" s="743"/>
      <c r="AS15" s="744"/>
    </row>
    <row r="16" spans="1:45" ht="18" customHeight="1" x14ac:dyDescent="0.15">
      <c r="B16" s="729">
        <f>'報告書（事業主控）'!B16</f>
        <v>0</v>
      </c>
      <c r="C16" s="730"/>
      <c r="D16" s="730"/>
      <c r="E16" s="730"/>
      <c r="F16" s="730"/>
      <c r="G16" s="730"/>
      <c r="H16" s="730"/>
      <c r="I16" s="731"/>
      <c r="J16" s="729">
        <f>'報告書（事業主控）'!J16</f>
        <v>0</v>
      </c>
      <c r="K16" s="730"/>
      <c r="L16" s="730"/>
      <c r="M16" s="730"/>
      <c r="N16" s="732"/>
      <c r="O16" s="108">
        <f>'報告書（事業主控）'!O16</f>
        <v>0</v>
      </c>
      <c r="P16" s="109" t="s">
        <v>0</v>
      </c>
      <c r="Q16" s="108">
        <f>'報告書（事業主控）'!Q16</f>
        <v>0</v>
      </c>
      <c r="R16" s="109" t="s">
        <v>1</v>
      </c>
      <c r="S16" s="108">
        <f>'報告書（事業主控）'!S16</f>
        <v>0</v>
      </c>
      <c r="T16" s="733" t="s">
        <v>20</v>
      </c>
      <c r="U16" s="733"/>
      <c r="V16" s="699">
        <f>'報告書（事業主控）'!V16:X16</f>
        <v>0</v>
      </c>
      <c r="W16" s="700"/>
      <c r="X16" s="700"/>
      <c r="Y16" s="98" t="s">
        <v>8</v>
      </c>
      <c r="Z16" s="82"/>
      <c r="AA16" s="110"/>
      <c r="AB16" s="110"/>
      <c r="AC16" s="98" t="s">
        <v>8</v>
      </c>
      <c r="AD16" s="82"/>
      <c r="AE16" s="110"/>
      <c r="AF16" s="110"/>
      <c r="AG16" s="111" t="s">
        <v>8</v>
      </c>
      <c r="AH16" s="734">
        <f>'報告書（事業主控）'!AH16</f>
        <v>0</v>
      </c>
      <c r="AI16" s="735"/>
      <c r="AJ16" s="735"/>
      <c r="AK16" s="736"/>
      <c r="AL16" s="82"/>
      <c r="AM16" s="83"/>
      <c r="AN16" s="696">
        <f>'報告書（事業主控）'!AN16</f>
        <v>0</v>
      </c>
      <c r="AO16" s="697"/>
      <c r="AP16" s="697"/>
      <c r="AQ16" s="697"/>
      <c r="AR16" s="697"/>
      <c r="AS16" s="111" t="s">
        <v>8</v>
      </c>
    </row>
    <row r="17" spans="2:45" ht="18" customHeight="1" x14ac:dyDescent="0.15">
      <c r="B17" s="830"/>
      <c r="C17" s="831"/>
      <c r="D17" s="831"/>
      <c r="E17" s="831"/>
      <c r="F17" s="831"/>
      <c r="G17" s="831"/>
      <c r="H17" s="831"/>
      <c r="I17" s="832"/>
      <c r="J17" s="830"/>
      <c r="K17" s="831"/>
      <c r="L17" s="831"/>
      <c r="M17" s="831"/>
      <c r="N17" s="834"/>
      <c r="O17" s="112">
        <f>'報告書（事業主控）'!O17</f>
        <v>0</v>
      </c>
      <c r="P17" s="94" t="s">
        <v>0</v>
      </c>
      <c r="Q17" s="112">
        <f>'報告書（事業主控）'!Q17</f>
        <v>0</v>
      </c>
      <c r="R17" s="94" t="s">
        <v>1</v>
      </c>
      <c r="S17" s="112">
        <f>'報告書（事業主控）'!S17</f>
        <v>0</v>
      </c>
      <c r="T17" s="727" t="s">
        <v>21</v>
      </c>
      <c r="U17" s="727"/>
      <c r="V17" s="692">
        <f>'報告書（事業主控）'!V17</f>
        <v>0</v>
      </c>
      <c r="W17" s="693"/>
      <c r="X17" s="693"/>
      <c r="Y17" s="693"/>
      <c r="Z17" s="692">
        <f>'報告書（事業主控）'!Z17</f>
        <v>0</v>
      </c>
      <c r="AA17" s="693"/>
      <c r="AB17" s="693"/>
      <c r="AC17" s="693"/>
      <c r="AD17" s="692">
        <f>'報告書（事業主控）'!AD17</f>
        <v>0</v>
      </c>
      <c r="AE17" s="693"/>
      <c r="AF17" s="693"/>
      <c r="AG17" s="693"/>
      <c r="AH17" s="692">
        <f>'報告書（事業主控）'!AH17</f>
        <v>0</v>
      </c>
      <c r="AI17" s="693"/>
      <c r="AJ17" s="693"/>
      <c r="AK17" s="694"/>
      <c r="AL17" s="456">
        <f>'報告書（事業主控）'!AL17</f>
        <v>0</v>
      </c>
      <c r="AM17" s="695"/>
      <c r="AN17" s="689">
        <f>'報告書（事業主控）'!AN17</f>
        <v>0</v>
      </c>
      <c r="AO17" s="690"/>
      <c r="AP17" s="690"/>
      <c r="AQ17" s="690"/>
      <c r="AR17" s="690"/>
      <c r="AS17" s="77"/>
    </row>
    <row r="18" spans="2:45" ht="18" customHeight="1" x14ac:dyDescent="0.15">
      <c r="B18" s="729">
        <f>'報告書（事業主控）'!B18</f>
        <v>0</v>
      </c>
      <c r="C18" s="730"/>
      <c r="D18" s="730"/>
      <c r="E18" s="730"/>
      <c r="F18" s="730"/>
      <c r="G18" s="730"/>
      <c r="H18" s="730"/>
      <c r="I18" s="731"/>
      <c r="J18" s="729">
        <f>'報告書（事業主控）'!J18</f>
        <v>0</v>
      </c>
      <c r="K18" s="730"/>
      <c r="L18" s="730"/>
      <c r="M18" s="730"/>
      <c r="N18" s="732"/>
      <c r="O18" s="108">
        <f>'報告書（事業主控）'!O18</f>
        <v>0</v>
      </c>
      <c r="P18" s="109" t="s">
        <v>0</v>
      </c>
      <c r="Q18" s="108">
        <f>'報告書（事業主控）'!Q18</f>
        <v>0</v>
      </c>
      <c r="R18" s="109" t="s">
        <v>1</v>
      </c>
      <c r="S18" s="108">
        <f>'報告書（事業主控）'!S18</f>
        <v>0</v>
      </c>
      <c r="T18" s="733" t="s">
        <v>20</v>
      </c>
      <c r="U18" s="733"/>
      <c r="V18" s="699">
        <f>'報告書（事業主控）'!V18:X18</f>
        <v>0</v>
      </c>
      <c r="W18" s="700"/>
      <c r="X18" s="700"/>
      <c r="Y18" s="99"/>
      <c r="Z18" s="72"/>
      <c r="AA18" s="115"/>
      <c r="AB18" s="115"/>
      <c r="AC18" s="99"/>
      <c r="AD18" s="72"/>
      <c r="AE18" s="115"/>
      <c r="AF18" s="115"/>
      <c r="AG18" s="99"/>
      <c r="AH18" s="696">
        <f>'報告書（事業主控）'!AH18</f>
        <v>0</v>
      </c>
      <c r="AI18" s="697"/>
      <c r="AJ18" s="697"/>
      <c r="AK18" s="698"/>
      <c r="AL18" s="72"/>
      <c r="AM18" s="73"/>
      <c r="AN18" s="696">
        <f>'報告書（事業主控）'!AN18</f>
        <v>0</v>
      </c>
      <c r="AO18" s="697"/>
      <c r="AP18" s="697"/>
      <c r="AQ18" s="697"/>
      <c r="AR18" s="697"/>
      <c r="AS18" s="116"/>
    </row>
    <row r="19" spans="2:45" ht="18" customHeight="1" x14ac:dyDescent="0.15">
      <c r="B19" s="830"/>
      <c r="C19" s="831"/>
      <c r="D19" s="831"/>
      <c r="E19" s="831"/>
      <c r="F19" s="831"/>
      <c r="G19" s="831"/>
      <c r="H19" s="831"/>
      <c r="I19" s="832"/>
      <c r="J19" s="830"/>
      <c r="K19" s="831"/>
      <c r="L19" s="831"/>
      <c r="M19" s="831"/>
      <c r="N19" s="834"/>
      <c r="O19" s="112">
        <f>'報告書（事業主控）'!O19</f>
        <v>0</v>
      </c>
      <c r="P19" s="94" t="s">
        <v>0</v>
      </c>
      <c r="Q19" s="112">
        <f>'報告書（事業主控）'!Q19</f>
        <v>0</v>
      </c>
      <c r="R19" s="94" t="s">
        <v>1</v>
      </c>
      <c r="S19" s="112">
        <f>'報告書（事業主控）'!S19</f>
        <v>0</v>
      </c>
      <c r="T19" s="727" t="s">
        <v>21</v>
      </c>
      <c r="U19" s="727"/>
      <c r="V19" s="692">
        <f>'報告書（事業主控）'!V19</f>
        <v>0</v>
      </c>
      <c r="W19" s="693"/>
      <c r="X19" s="693"/>
      <c r="Y19" s="693"/>
      <c r="Z19" s="692">
        <f>'報告書（事業主控）'!Z19</f>
        <v>0</v>
      </c>
      <c r="AA19" s="693"/>
      <c r="AB19" s="693"/>
      <c r="AC19" s="693"/>
      <c r="AD19" s="692">
        <f>'報告書（事業主控）'!AD19</f>
        <v>0</v>
      </c>
      <c r="AE19" s="693"/>
      <c r="AF19" s="693"/>
      <c r="AG19" s="693"/>
      <c r="AH19" s="692">
        <f>'報告書（事業主控）'!AH19</f>
        <v>0</v>
      </c>
      <c r="AI19" s="693"/>
      <c r="AJ19" s="693"/>
      <c r="AK19" s="694"/>
      <c r="AL19" s="456">
        <f>'報告書（事業主控）'!AL19</f>
        <v>0</v>
      </c>
      <c r="AM19" s="695"/>
      <c r="AN19" s="689">
        <f>'報告書（事業主控）'!AN19</f>
        <v>0</v>
      </c>
      <c r="AO19" s="690"/>
      <c r="AP19" s="690"/>
      <c r="AQ19" s="690"/>
      <c r="AR19" s="690"/>
      <c r="AS19" s="77"/>
    </row>
    <row r="20" spans="2:45" ht="18" customHeight="1" x14ac:dyDescent="0.15">
      <c r="B20" s="729">
        <f>'報告書（事業主控）'!B20</f>
        <v>0</v>
      </c>
      <c r="C20" s="730"/>
      <c r="D20" s="730"/>
      <c r="E20" s="730"/>
      <c r="F20" s="730"/>
      <c r="G20" s="730"/>
      <c r="H20" s="730"/>
      <c r="I20" s="731"/>
      <c r="J20" s="729">
        <f>'報告書（事業主控）'!J20</f>
        <v>0</v>
      </c>
      <c r="K20" s="730"/>
      <c r="L20" s="730"/>
      <c r="M20" s="730"/>
      <c r="N20" s="732"/>
      <c r="O20" s="108">
        <f>'報告書（事業主控）'!O20</f>
        <v>0</v>
      </c>
      <c r="P20" s="109" t="s">
        <v>48</v>
      </c>
      <c r="Q20" s="108">
        <f>'報告書（事業主控）'!Q20</f>
        <v>0</v>
      </c>
      <c r="R20" s="109" t="s">
        <v>49</v>
      </c>
      <c r="S20" s="108">
        <f>'報告書（事業主控）'!S20</f>
        <v>0</v>
      </c>
      <c r="T20" s="733" t="s">
        <v>50</v>
      </c>
      <c r="U20" s="733"/>
      <c r="V20" s="699">
        <f>'報告書（事業主控）'!V20:X20</f>
        <v>0</v>
      </c>
      <c r="W20" s="700"/>
      <c r="X20" s="700"/>
      <c r="Y20" s="99"/>
      <c r="Z20" s="72"/>
      <c r="AA20" s="115"/>
      <c r="AB20" s="115"/>
      <c r="AC20" s="99"/>
      <c r="AD20" s="72"/>
      <c r="AE20" s="115"/>
      <c r="AF20" s="115"/>
      <c r="AG20" s="99"/>
      <c r="AH20" s="696">
        <f>'報告書（事業主控）'!AH20</f>
        <v>0</v>
      </c>
      <c r="AI20" s="697"/>
      <c r="AJ20" s="697"/>
      <c r="AK20" s="698"/>
      <c r="AL20" s="72"/>
      <c r="AM20" s="73"/>
      <c r="AN20" s="696">
        <f>'報告書（事業主控）'!AN20</f>
        <v>0</v>
      </c>
      <c r="AO20" s="697"/>
      <c r="AP20" s="697"/>
      <c r="AQ20" s="697"/>
      <c r="AR20" s="697"/>
      <c r="AS20" s="116"/>
    </row>
    <row r="21" spans="2:45" ht="18" customHeight="1" x14ac:dyDescent="0.15">
      <c r="B21" s="722"/>
      <c r="C21" s="723"/>
      <c r="D21" s="723"/>
      <c r="E21" s="723"/>
      <c r="F21" s="723"/>
      <c r="G21" s="723"/>
      <c r="H21" s="723"/>
      <c r="I21" s="724"/>
      <c r="J21" s="722"/>
      <c r="K21" s="723"/>
      <c r="L21" s="723"/>
      <c r="M21" s="723"/>
      <c r="N21" s="726"/>
      <c r="O21" s="117">
        <f>'報告書（事業主控）'!O21</f>
        <v>0</v>
      </c>
      <c r="P21" s="118" t="s">
        <v>48</v>
      </c>
      <c r="Q21" s="117">
        <f>'報告書（事業主控）'!Q21</f>
        <v>0</v>
      </c>
      <c r="R21" s="118" t="s">
        <v>49</v>
      </c>
      <c r="S21" s="117">
        <f>'報告書（事業主控）'!S21</f>
        <v>0</v>
      </c>
      <c r="T21" s="728" t="s">
        <v>51</v>
      </c>
      <c r="U21" s="728"/>
      <c r="V21" s="689">
        <f>'報告書（事業主控）'!V21</f>
        <v>0</v>
      </c>
      <c r="W21" s="690"/>
      <c r="X21" s="690"/>
      <c r="Y21" s="691"/>
      <c r="Z21" s="689">
        <f>'報告書（事業主控）'!Z21</f>
        <v>0</v>
      </c>
      <c r="AA21" s="690"/>
      <c r="AB21" s="690"/>
      <c r="AC21" s="690"/>
      <c r="AD21" s="689">
        <f>'報告書（事業主控）'!AD21</f>
        <v>0</v>
      </c>
      <c r="AE21" s="690"/>
      <c r="AF21" s="690"/>
      <c r="AG21" s="690"/>
      <c r="AH21" s="692">
        <f>'報告書（事業主控）'!AH21</f>
        <v>0</v>
      </c>
      <c r="AI21" s="693"/>
      <c r="AJ21" s="693"/>
      <c r="AK21" s="694"/>
      <c r="AL21" s="456">
        <f>'報告書（事業主控）'!AL21</f>
        <v>0</v>
      </c>
      <c r="AM21" s="695"/>
      <c r="AN21" s="689">
        <f>'報告書（事業主控）'!AN21</f>
        <v>0</v>
      </c>
      <c r="AO21" s="690"/>
      <c r="AP21" s="690"/>
      <c r="AQ21" s="690"/>
      <c r="AR21" s="690"/>
      <c r="AS21" s="77"/>
    </row>
    <row r="22" spans="2:45" ht="18" customHeight="1" x14ac:dyDescent="0.15">
      <c r="B22" s="719">
        <f>'報告書（事業主控）'!B22</f>
        <v>0</v>
      </c>
      <c r="C22" s="720"/>
      <c r="D22" s="720"/>
      <c r="E22" s="720"/>
      <c r="F22" s="720"/>
      <c r="G22" s="720"/>
      <c r="H22" s="720"/>
      <c r="I22" s="721"/>
      <c r="J22" s="719">
        <f>'報告書（事業主控）'!J22</f>
        <v>0</v>
      </c>
      <c r="K22" s="720"/>
      <c r="L22" s="720"/>
      <c r="M22" s="720"/>
      <c r="N22" s="725"/>
      <c r="O22" s="112">
        <f>'報告書（事業主控）'!O22</f>
        <v>0</v>
      </c>
      <c r="P22" s="94" t="s">
        <v>48</v>
      </c>
      <c r="Q22" s="112">
        <f>'報告書（事業主控）'!Q22</f>
        <v>0</v>
      </c>
      <c r="R22" s="94" t="s">
        <v>49</v>
      </c>
      <c r="S22" s="112">
        <f>'報告書（事業主控）'!S22</f>
        <v>0</v>
      </c>
      <c r="T22" s="727" t="s">
        <v>50</v>
      </c>
      <c r="U22" s="727"/>
      <c r="V22" s="699">
        <f>'報告書（事業主控）'!V22:X22</f>
        <v>0</v>
      </c>
      <c r="W22" s="700"/>
      <c r="X22" s="700"/>
      <c r="Y22" s="100"/>
      <c r="Z22" s="74"/>
      <c r="AA22" s="114"/>
      <c r="AB22" s="114"/>
      <c r="AC22" s="100"/>
      <c r="AD22" s="74"/>
      <c r="AE22" s="114"/>
      <c r="AF22" s="114"/>
      <c r="AG22" s="100"/>
      <c r="AH22" s="696">
        <f>'報告書（事業主控）'!AH22</f>
        <v>0</v>
      </c>
      <c r="AI22" s="697"/>
      <c r="AJ22" s="697"/>
      <c r="AK22" s="698"/>
      <c r="AL22" s="74"/>
      <c r="AM22" s="75"/>
      <c r="AN22" s="696">
        <f>'報告書（事業主控）'!AN22</f>
        <v>0</v>
      </c>
      <c r="AO22" s="697"/>
      <c r="AP22" s="697"/>
      <c r="AQ22" s="697"/>
      <c r="AR22" s="697"/>
      <c r="AS22" s="116"/>
    </row>
    <row r="23" spans="2:45" ht="18" customHeight="1" x14ac:dyDescent="0.15">
      <c r="B23" s="722"/>
      <c r="C23" s="723"/>
      <c r="D23" s="723"/>
      <c r="E23" s="723"/>
      <c r="F23" s="723"/>
      <c r="G23" s="723"/>
      <c r="H23" s="723"/>
      <c r="I23" s="724"/>
      <c r="J23" s="722"/>
      <c r="K23" s="723"/>
      <c r="L23" s="723"/>
      <c r="M23" s="723"/>
      <c r="N23" s="726"/>
      <c r="O23" s="117">
        <f>'報告書（事業主控）'!O23</f>
        <v>0</v>
      </c>
      <c r="P23" s="118" t="s">
        <v>48</v>
      </c>
      <c r="Q23" s="117">
        <f>'報告書（事業主控）'!Q23</f>
        <v>0</v>
      </c>
      <c r="R23" s="118" t="s">
        <v>49</v>
      </c>
      <c r="S23" s="117">
        <f>'報告書（事業主控）'!S23</f>
        <v>0</v>
      </c>
      <c r="T23" s="728" t="s">
        <v>51</v>
      </c>
      <c r="U23" s="728"/>
      <c r="V23" s="692">
        <f>'報告書（事業主控）'!V23</f>
        <v>0</v>
      </c>
      <c r="W23" s="693"/>
      <c r="X23" s="693"/>
      <c r="Y23" s="693"/>
      <c r="Z23" s="692">
        <f>'報告書（事業主控）'!Z23</f>
        <v>0</v>
      </c>
      <c r="AA23" s="693"/>
      <c r="AB23" s="693"/>
      <c r="AC23" s="693"/>
      <c r="AD23" s="692">
        <f>'報告書（事業主控）'!AD23</f>
        <v>0</v>
      </c>
      <c r="AE23" s="693"/>
      <c r="AF23" s="693"/>
      <c r="AG23" s="693"/>
      <c r="AH23" s="692">
        <f>'報告書（事業主控）'!AH23</f>
        <v>0</v>
      </c>
      <c r="AI23" s="693"/>
      <c r="AJ23" s="693"/>
      <c r="AK23" s="694"/>
      <c r="AL23" s="456">
        <f>'報告書（事業主控）'!AL23</f>
        <v>0</v>
      </c>
      <c r="AM23" s="695"/>
      <c r="AN23" s="689">
        <f>'報告書（事業主控）'!AN23</f>
        <v>0</v>
      </c>
      <c r="AO23" s="690"/>
      <c r="AP23" s="690"/>
      <c r="AQ23" s="690"/>
      <c r="AR23" s="690"/>
      <c r="AS23" s="77"/>
    </row>
    <row r="24" spans="2:45" ht="18" customHeight="1" x14ac:dyDescent="0.15">
      <c r="B24" s="719">
        <f>'報告書（事業主控）'!B24</f>
        <v>0</v>
      </c>
      <c r="C24" s="720"/>
      <c r="D24" s="720"/>
      <c r="E24" s="720"/>
      <c r="F24" s="720"/>
      <c r="G24" s="720"/>
      <c r="H24" s="720"/>
      <c r="I24" s="721"/>
      <c r="J24" s="719">
        <f>'報告書（事業主控）'!J24</f>
        <v>0</v>
      </c>
      <c r="K24" s="720"/>
      <c r="L24" s="720"/>
      <c r="M24" s="720"/>
      <c r="N24" s="725"/>
      <c r="O24" s="112">
        <f>'報告書（事業主控）'!O24</f>
        <v>0</v>
      </c>
      <c r="P24" s="94" t="s">
        <v>48</v>
      </c>
      <c r="Q24" s="112">
        <f>'報告書（事業主控）'!Q24</f>
        <v>0</v>
      </c>
      <c r="R24" s="94" t="s">
        <v>49</v>
      </c>
      <c r="S24" s="112">
        <f>'報告書（事業主控）'!S24</f>
        <v>0</v>
      </c>
      <c r="T24" s="727" t="s">
        <v>50</v>
      </c>
      <c r="U24" s="727"/>
      <c r="V24" s="699">
        <f>'報告書（事業主控）'!V24:X24</f>
        <v>0</v>
      </c>
      <c r="W24" s="700"/>
      <c r="X24" s="700"/>
      <c r="Y24" s="99"/>
      <c r="Z24" s="72"/>
      <c r="AA24" s="115"/>
      <c r="AB24" s="115"/>
      <c r="AC24" s="99"/>
      <c r="AD24" s="72"/>
      <c r="AE24" s="115"/>
      <c r="AF24" s="115"/>
      <c r="AG24" s="99"/>
      <c r="AH24" s="696">
        <f>'報告書（事業主控）'!AH24</f>
        <v>0</v>
      </c>
      <c r="AI24" s="697"/>
      <c r="AJ24" s="697"/>
      <c r="AK24" s="698"/>
      <c r="AL24" s="74"/>
      <c r="AM24" s="75"/>
      <c r="AN24" s="696">
        <f>'報告書（事業主控）'!AN24</f>
        <v>0</v>
      </c>
      <c r="AO24" s="697"/>
      <c r="AP24" s="697"/>
      <c r="AQ24" s="697"/>
      <c r="AR24" s="697"/>
      <c r="AS24" s="116"/>
    </row>
    <row r="25" spans="2:45" ht="18" customHeight="1" x14ac:dyDescent="0.15">
      <c r="B25" s="722"/>
      <c r="C25" s="723"/>
      <c r="D25" s="723"/>
      <c r="E25" s="723"/>
      <c r="F25" s="723"/>
      <c r="G25" s="723"/>
      <c r="H25" s="723"/>
      <c r="I25" s="724"/>
      <c r="J25" s="722"/>
      <c r="K25" s="723"/>
      <c r="L25" s="723"/>
      <c r="M25" s="723"/>
      <c r="N25" s="726"/>
      <c r="O25" s="117">
        <f>'報告書（事業主控）'!O25</f>
        <v>0</v>
      </c>
      <c r="P25" s="118" t="s">
        <v>48</v>
      </c>
      <c r="Q25" s="117">
        <f>'報告書（事業主控）'!Q25</f>
        <v>0</v>
      </c>
      <c r="R25" s="118" t="s">
        <v>49</v>
      </c>
      <c r="S25" s="117">
        <f>'報告書（事業主控）'!S25</f>
        <v>0</v>
      </c>
      <c r="T25" s="728" t="s">
        <v>51</v>
      </c>
      <c r="U25" s="728"/>
      <c r="V25" s="692">
        <f>'報告書（事業主控）'!V25</f>
        <v>0</v>
      </c>
      <c r="W25" s="693"/>
      <c r="X25" s="693"/>
      <c r="Y25" s="693"/>
      <c r="Z25" s="692">
        <f>'報告書（事業主控）'!Z25</f>
        <v>0</v>
      </c>
      <c r="AA25" s="693"/>
      <c r="AB25" s="693"/>
      <c r="AC25" s="693"/>
      <c r="AD25" s="692">
        <f>'報告書（事業主控）'!AD25</f>
        <v>0</v>
      </c>
      <c r="AE25" s="693"/>
      <c r="AF25" s="693"/>
      <c r="AG25" s="693"/>
      <c r="AH25" s="692">
        <f>'報告書（事業主控）'!AH25</f>
        <v>0</v>
      </c>
      <c r="AI25" s="693"/>
      <c r="AJ25" s="693"/>
      <c r="AK25" s="694"/>
      <c r="AL25" s="456">
        <f>'報告書（事業主控）'!AL25</f>
        <v>0</v>
      </c>
      <c r="AM25" s="695"/>
      <c r="AN25" s="689">
        <f>'報告書（事業主控）'!AN25</f>
        <v>0</v>
      </c>
      <c r="AO25" s="690"/>
      <c r="AP25" s="690"/>
      <c r="AQ25" s="690"/>
      <c r="AR25" s="690"/>
      <c r="AS25" s="77"/>
    </row>
    <row r="26" spans="2:45" ht="18" customHeight="1" x14ac:dyDescent="0.15">
      <c r="B26" s="475" t="s">
        <v>144</v>
      </c>
      <c r="C26" s="476"/>
      <c r="D26" s="476"/>
      <c r="E26" s="477"/>
      <c r="F26" s="701">
        <f>'報告書（事業主控）'!F26</f>
        <v>0</v>
      </c>
      <c r="G26" s="702"/>
      <c r="H26" s="702"/>
      <c r="I26" s="702"/>
      <c r="J26" s="702"/>
      <c r="K26" s="702"/>
      <c r="L26" s="702"/>
      <c r="M26" s="702"/>
      <c r="N26" s="703"/>
      <c r="O26" s="710" t="s">
        <v>66</v>
      </c>
      <c r="P26" s="711"/>
      <c r="Q26" s="711"/>
      <c r="R26" s="711"/>
      <c r="S26" s="711"/>
      <c r="T26" s="711"/>
      <c r="U26" s="712"/>
      <c r="V26" s="696">
        <f>'報告書（事業主控）'!V26</f>
        <v>0</v>
      </c>
      <c r="W26" s="697"/>
      <c r="X26" s="697"/>
      <c r="Y26" s="698"/>
      <c r="Z26" s="72"/>
      <c r="AA26" s="115"/>
      <c r="AB26" s="115"/>
      <c r="AC26" s="99"/>
      <c r="AD26" s="72"/>
      <c r="AE26" s="115"/>
      <c r="AF26" s="115"/>
      <c r="AG26" s="99"/>
      <c r="AH26" s="696">
        <f>'報告書（事業主控）'!AH26</f>
        <v>0</v>
      </c>
      <c r="AI26" s="697"/>
      <c r="AJ26" s="697"/>
      <c r="AK26" s="698"/>
      <c r="AL26" s="72"/>
      <c r="AM26" s="73"/>
      <c r="AN26" s="696">
        <f>'報告書（事業主控）'!AN26</f>
        <v>0</v>
      </c>
      <c r="AO26" s="697"/>
      <c r="AP26" s="697"/>
      <c r="AQ26" s="697"/>
      <c r="AR26" s="697"/>
      <c r="AS26" s="116"/>
    </row>
    <row r="27" spans="2:45" ht="18" customHeight="1" x14ac:dyDescent="0.15">
      <c r="B27" s="478"/>
      <c r="C27" s="479"/>
      <c r="D27" s="479"/>
      <c r="E27" s="480"/>
      <c r="F27" s="704"/>
      <c r="G27" s="705"/>
      <c r="H27" s="705"/>
      <c r="I27" s="705"/>
      <c r="J27" s="705"/>
      <c r="K27" s="705"/>
      <c r="L27" s="705"/>
      <c r="M27" s="705"/>
      <c r="N27" s="706"/>
      <c r="O27" s="713"/>
      <c r="P27" s="714"/>
      <c r="Q27" s="714"/>
      <c r="R27" s="714"/>
      <c r="S27" s="714"/>
      <c r="T27" s="714"/>
      <c r="U27" s="715"/>
      <c r="V27" s="561">
        <f>'報告書（事業主控）'!V27</f>
        <v>0</v>
      </c>
      <c r="W27" s="582"/>
      <c r="X27" s="582"/>
      <c r="Y27" s="585"/>
      <c r="Z27" s="561">
        <f>'報告書（事業主控）'!Z27</f>
        <v>0</v>
      </c>
      <c r="AA27" s="583"/>
      <c r="AB27" s="583"/>
      <c r="AC27" s="584"/>
      <c r="AD27" s="561">
        <f>'報告書（事業主控）'!AD27</f>
        <v>0</v>
      </c>
      <c r="AE27" s="583"/>
      <c r="AF27" s="583"/>
      <c r="AG27" s="584"/>
      <c r="AH27" s="561">
        <f>'報告書（事業主控）'!AH27</f>
        <v>0</v>
      </c>
      <c r="AI27" s="453"/>
      <c r="AJ27" s="453"/>
      <c r="AK27" s="453"/>
      <c r="AL27" s="346"/>
      <c r="AM27" s="347"/>
      <c r="AN27" s="561">
        <f>'報告書（事業主控）'!AN27</f>
        <v>0</v>
      </c>
      <c r="AO27" s="582"/>
      <c r="AP27" s="582"/>
      <c r="AQ27" s="582"/>
      <c r="AR27" s="582"/>
      <c r="AS27" s="333"/>
    </row>
    <row r="28" spans="2:45" ht="18" customHeight="1" x14ac:dyDescent="0.15">
      <c r="B28" s="481"/>
      <c r="C28" s="482"/>
      <c r="D28" s="482"/>
      <c r="E28" s="483"/>
      <c r="F28" s="707"/>
      <c r="G28" s="708"/>
      <c r="H28" s="708"/>
      <c r="I28" s="708"/>
      <c r="J28" s="708"/>
      <c r="K28" s="708"/>
      <c r="L28" s="708"/>
      <c r="M28" s="708"/>
      <c r="N28" s="709"/>
      <c r="O28" s="716"/>
      <c r="P28" s="717"/>
      <c r="Q28" s="717"/>
      <c r="R28" s="717"/>
      <c r="S28" s="717"/>
      <c r="T28" s="717"/>
      <c r="U28" s="718"/>
      <c r="V28" s="689">
        <f>'報告書（事業主控）'!V28</f>
        <v>0</v>
      </c>
      <c r="W28" s="690"/>
      <c r="X28" s="690"/>
      <c r="Y28" s="691"/>
      <c r="Z28" s="689">
        <f>'報告書（事業主控）'!Z28</f>
        <v>0</v>
      </c>
      <c r="AA28" s="690"/>
      <c r="AB28" s="690"/>
      <c r="AC28" s="691"/>
      <c r="AD28" s="689">
        <f>'報告書（事業主控）'!AD28</f>
        <v>0</v>
      </c>
      <c r="AE28" s="690"/>
      <c r="AF28" s="690"/>
      <c r="AG28" s="691"/>
      <c r="AH28" s="689">
        <f>'報告書（事業主控）'!AH28</f>
        <v>0</v>
      </c>
      <c r="AI28" s="690"/>
      <c r="AJ28" s="690"/>
      <c r="AK28" s="691"/>
      <c r="AL28" s="76"/>
      <c r="AM28" s="77"/>
      <c r="AN28" s="689">
        <f>'報告書（事業主控）'!AN28</f>
        <v>0</v>
      </c>
      <c r="AO28" s="690"/>
      <c r="AP28" s="690"/>
      <c r="AQ28" s="690"/>
      <c r="AR28" s="690"/>
      <c r="AS28" s="77"/>
    </row>
    <row r="29" spans="2:45" ht="15.75" customHeight="1" x14ac:dyDescent="0.15">
      <c r="D29" s="88" t="s">
        <v>22</v>
      </c>
      <c r="AN29" s="682">
        <f>'報告書（事業主控）'!AN29:AR29</f>
        <v>0</v>
      </c>
      <c r="AO29" s="682"/>
      <c r="AP29" s="682"/>
      <c r="AQ29" s="682"/>
      <c r="AR29" s="682"/>
    </row>
    <row r="30" spans="2:45" ht="15" customHeight="1" x14ac:dyDescent="0.15">
      <c r="AG30" s="120"/>
      <c r="AI30" s="121" t="s">
        <v>67</v>
      </c>
      <c r="AJ30" s="833">
        <f>'報告書（事業主控）'!AJ30</f>
        <v>0</v>
      </c>
      <c r="AK30" s="833"/>
      <c r="AL30" s="833"/>
      <c r="AM30" s="840" t="s">
        <v>68</v>
      </c>
      <c r="AN30" s="840"/>
      <c r="AO30" s="838">
        <f>'報告書（事業主控）'!AO30</f>
        <v>0</v>
      </c>
      <c r="AP30" s="838"/>
      <c r="AQ30" s="838"/>
      <c r="AR30" s="122"/>
      <c r="AS30" s="84" t="s">
        <v>69</v>
      </c>
    </row>
    <row r="31" spans="2:45" ht="15" customHeight="1" x14ac:dyDescent="0.15">
      <c r="D31" s="800">
        <f>'報告書（事業主控）'!D31</f>
        <v>0</v>
      </c>
      <c r="E31" s="800"/>
      <c r="F31" s="123" t="s">
        <v>0</v>
      </c>
      <c r="G31" s="800">
        <f>'報告書（事業主控）'!G31</f>
        <v>0</v>
      </c>
      <c r="H31" s="800"/>
      <c r="I31" s="123" t="s">
        <v>1</v>
      </c>
      <c r="J31" s="800">
        <f>'報告書（事業主控）'!J31</f>
        <v>0</v>
      </c>
      <c r="K31" s="800"/>
      <c r="L31" s="123" t="s">
        <v>23</v>
      </c>
      <c r="AG31" s="124"/>
      <c r="AI31" s="121" t="s">
        <v>70</v>
      </c>
      <c r="AJ31" s="792">
        <f>'報告書（事業主控）'!AJ31</f>
        <v>0</v>
      </c>
      <c r="AK31" s="793"/>
      <c r="AL31" s="84" t="s">
        <v>71</v>
      </c>
      <c r="AM31" s="833">
        <f>'報告書（事業主控）'!AM31</f>
        <v>0</v>
      </c>
      <c r="AN31" s="833"/>
      <c r="AO31" s="84" t="s">
        <v>71</v>
      </c>
      <c r="AP31" s="838">
        <f>'報告書（事業主控）'!AP31</f>
        <v>0</v>
      </c>
      <c r="AQ31" s="838"/>
      <c r="AR31" s="122"/>
      <c r="AS31" s="84" t="s">
        <v>72</v>
      </c>
    </row>
    <row r="32" spans="2:45" ht="18" customHeight="1" x14ac:dyDescent="0.15">
      <c r="D32" s="120"/>
      <c r="E32" s="120"/>
      <c r="F32" s="120"/>
      <c r="G32" s="120"/>
      <c r="AA32" s="813" t="s">
        <v>24</v>
      </c>
      <c r="AB32" s="813"/>
      <c r="AC32" s="814">
        <f>'報告書（事業主控）'!AC32</f>
        <v>0</v>
      </c>
      <c r="AD32" s="814"/>
      <c r="AE32" s="814"/>
      <c r="AF32" s="814"/>
      <c r="AG32" s="814"/>
      <c r="AH32" s="814"/>
      <c r="AI32" s="814"/>
      <c r="AJ32" s="814"/>
      <c r="AK32" s="814"/>
      <c r="AL32" s="814"/>
      <c r="AM32" s="814"/>
      <c r="AN32" s="814"/>
      <c r="AO32" s="814"/>
      <c r="AP32" s="814"/>
      <c r="AQ32" s="814"/>
      <c r="AR32" s="814"/>
      <c r="AS32" s="814"/>
    </row>
    <row r="33" spans="2:45" ht="15" customHeight="1" x14ac:dyDescent="0.15">
      <c r="D33" s="89"/>
      <c r="E33" s="89"/>
      <c r="F33" s="89"/>
      <c r="G33" s="89"/>
      <c r="H33" s="113"/>
      <c r="I33" s="87"/>
      <c r="J33" s="87"/>
      <c r="K33" s="87"/>
      <c r="L33" s="87"/>
      <c r="M33" s="87"/>
      <c r="N33" s="87"/>
      <c r="O33" s="87"/>
      <c r="P33" s="87"/>
      <c r="Q33" s="87"/>
      <c r="R33" s="87"/>
      <c r="X33" s="839" t="s">
        <v>25</v>
      </c>
      <c r="Y33" s="839"/>
      <c r="Z33" s="839"/>
      <c r="AA33" s="88"/>
      <c r="AB33" s="88"/>
      <c r="AC33" s="854">
        <f>'報告書（事業主控）'!AC33</f>
        <v>0</v>
      </c>
      <c r="AD33" s="854"/>
      <c r="AE33" s="854"/>
      <c r="AF33" s="854"/>
      <c r="AG33" s="854"/>
      <c r="AH33" s="854"/>
      <c r="AI33" s="854"/>
      <c r="AJ33" s="854"/>
      <c r="AK33" s="854"/>
      <c r="AL33" s="854"/>
      <c r="AM33" s="854"/>
      <c r="AN33" s="854"/>
      <c r="AS33" s="125" t="s">
        <v>26</v>
      </c>
    </row>
    <row r="34" spans="2:45" ht="15" customHeight="1" x14ac:dyDescent="0.15">
      <c r="D34" s="800">
        <f>'報告書（事業主控）'!D34</f>
        <v>0</v>
      </c>
      <c r="E34" s="800"/>
      <c r="F34" s="800"/>
      <c r="G34" s="800"/>
      <c r="H34" s="123" t="s">
        <v>27</v>
      </c>
      <c r="I34" s="123"/>
      <c r="J34" s="123"/>
      <c r="K34" s="123"/>
      <c r="L34" s="123"/>
      <c r="M34" s="123"/>
      <c r="N34" s="123"/>
      <c r="O34" s="123"/>
      <c r="P34" s="123"/>
      <c r="Q34" s="123"/>
      <c r="R34" s="119"/>
      <c r="S34" s="123"/>
      <c r="Y34" s="120"/>
      <c r="Z34" s="120"/>
      <c r="AA34" s="813" t="s">
        <v>28</v>
      </c>
      <c r="AB34" s="813"/>
      <c r="AC34" s="853">
        <f>'報告書（事業主控）'!AC34</f>
        <v>0</v>
      </c>
      <c r="AD34" s="853"/>
      <c r="AE34" s="853"/>
      <c r="AF34" s="853"/>
      <c r="AG34" s="853"/>
      <c r="AH34" s="853"/>
      <c r="AI34" s="853"/>
      <c r="AJ34" s="853"/>
      <c r="AK34" s="853"/>
      <c r="AL34" s="853"/>
      <c r="AM34" s="853"/>
      <c r="AN34" s="853"/>
      <c r="AO34" s="126"/>
      <c r="AP34" s="126"/>
      <c r="AQ34" s="126"/>
      <c r="AR34" s="126"/>
      <c r="AS34" s="118" t="s">
        <v>73</v>
      </c>
    </row>
    <row r="35" spans="2:45" ht="15" customHeight="1" x14ac:dyDescent="0.15">
      <c r="AC35" s="88"/>
      <c r="AD35" s="86" t="s">
        <v>74</v>
      </c>
    </row>
    <row r="36" spans="2:45" ht="15.95" customHeight="1" x14ac:dyDescent="0.15">
      <c r="D36" s="127" t="s">
        <v>29</v>
      </c>
      <c r="E36" s="127"/>
      <c r="F36" s="88"/>
      <c r="G36" s="88"/>
      <c r="H36" s="88"/>
      <c r="I36" s="88"/>
      <c r="J36" s="88"/>
      <c r="K36" s="88"/>
      <c r="L36" s="88"/>
      <c r="M36" s="88"/>
      <c r="N36" s="88"/>
      <c r="O36" s="88"/>
      <c r="P36" s="88"/>
      <c r="Q36" s="88"/>
      <c r="R36" s="88"/>
      <c r="S36" s="88"/>
      <c r="T36" s="88"/>
      <c r="U36" s="88"/>
      <c r="V36" s="88"/>
      <c r="W36" s="88"/>
      <c r="X36" s="88"/>
      <c r="AA36" s="847" t="s">
        <v>30</v>
      </c>
      <c r="AB36" s="848"/>
      <c r="AC36" s="801" t="s">
        <v>75</v>
      </c>
      <c r="AD36" s="802"/>
      <c r="AE36" s="802"/>
      <c r="AF36" s="802"/>
      <c r="AG36" s="802"/>
      <c r="AH36" s="803"/>
      <c r="AI36" s="128"/>
      <c r="AJ36" s="798" t="s">
        <v>76</v>
      </c>
      <c r="AK36" s="798"/>
      <c r="AL36" s="798"/>
      <c r="AM36" s="798"/>
      <c r="AN36" s="798"/>
      <c r="AO36" s="129"/>
      <c r="AP36" s="807" t="s">
        <v>77</v>
      </c>
      <c r="AQ36" s="808"/>
      <c r="AR36" s="808"/>
      <c r="AS36" s="809"/>
    </row>
    <row r="37" spans="2:45" ht="15.95" customHeight="1" x14ac:dyDescent="0.15">
      <c r="D37" s="403" t="s">
        <v>338</v>
      </c>
      <c r="E37" s="127"/>
      <c r="F37" s="88"/>
      <c r="G37" s="88"/>
      <c r="H37" s="88"/>
      <c r="I37" s="88"/>
      <c r="J37" s="88"/>
      <c r="K37" s="88"/>
      <c r="L37" s="88"/>
      <c r="M37" s="88"/>
      <c r="N37" s="88"/>
      <c r="O37" s="88"/>
      <c r="P37" s="88"/>
      <c r="Q37" s="88"/>
      <c r="R37" s="88"/>
      <c r="S37" s="88"/>
      <c r="T37" s="88"/>
      <c r="U37" s="88"/>
      <c r="V37" s="88"/>
      <c r="W37" s="88"/>
      <c r="X37" s="88"/>
      <c r="AA37" s="849"/>
      <c r="AB37" s="850"/>
      <c r="AC37" s="804"/>
      <c r="AD37" s="805"/>
      <c r="AE37" s="805"/>
      <c r="AF37" s="805"/>
      <c r="AG37" s="805"/>
      <c r="AH37" s="806"/>
      <c r="AI37" s="113"/>
      <c r="AJ37" s="799"/>
      <c r="AK37" s="799"/>
      <c r="AL37" s="799"/>
      <c r="AM37" s="799"/>
      <c r="AN37" s="799"/>
      <c r="AO37" s="131"/>
      <c r="AP37" s="810"/>
      <c r="AQ37" s="811"/>
      <c r="AR37" s="811"/>
      <c r="AS37" s="812"/>
    </row>
    <row r="38" spans="2:45" ht="15.95" customHeight="1" x14ac:dyDescent="0.15">
      <c r="D38" s="127" t="s">
        <v>78</v>
      </c>
      <c r="E38" s="127"/>
      <c r="F38" s="88"/>
      <c r="G38" s="88"/>
      <c r="H38" s="88"/>
      <c r="I38" s="88"/>
      <c r="J38" s="88"/>
      <c r="K38" s="88"/>
      <c r="L38" s="88"/>
      <c r="M38" s="88"/>
      <c r="N38" s="88"/>
      <c r="O38" s="88"/>
      <c r="P38" s="88"/>
      <c r="Q38" s="88"/>
      <c r="R38" s="88"/>
      <c r="S38" s="88"/>
      <c r="T38" s="88"/>
      <c r="U38" s="88"/>
      <c r="V38" s="88"/>
      <c r="W38" s="88"/>
      <c r="X38" s="88"/>
      <c r="AA38" s="849"/>
      <c r="AB38" s="850"/>
      <c r="AC38" s="841">
        <f>'報告書（事業主控）'!AC38</f>
        <v>0</v>
      </c>
      <c r="AD38" s="842"/>
      <c r="AE38" s="842"/>
      <c r="AF38" s="842"/>
      <c r="AG38" s="842"/>
      <c r="AH38" s="843"/>
      <c r="AI38" s="868">
        <f>'報告書（事業主控）'!AI38</f>
        <v>0</v>
      </c>
      <c r="AJ38" s="869"/>
      <c r="AK38" s="869"/>
      <c r="AL38" s="869"/>
      <c r="AM38" s="869"/>
      <c r="AN38" s="869"/>
      <c r="AO38" s="855" t="s">
        <v>79</v>
      </c>
      <c r="AP38" s="857">
        <f>'報告書（事業主控）'!AP38</f>
        <v>0</v>
      </c>
      <c r="AQ38" s="858"/>
      <c r="AR38" s="858"/>
      <c r="AS38" s="859"/>
    </row>
    <row r="39" spans="2:45" ht="15.95" customHeight="1" x14ac:dyDescent="0.15">
      <c r="D39" s="130"/>
      <c r="E39" s="127"/>
      <c r="F39" s="88"/>
      <c r="G39" s="88"/>
      <c r="H39" s="88"/>
      <c r="I39" s="88"/>
      <c r="J39" s="88"/>
      <c r="K39" s="88"/>
      <c r="L39" s="88"/>
      <c r="M39" s="88"/>
      <c r="N39" s="88"/>
      <c r="O39" s="88"/>
      <c r="P39" s="88"/>
      <c r="Q39" s="88"/>
      <c r="R39" s="88"/>
      <c r="S39" s="88"/>
      <c r="T39" s="88"/>
      <c r="U39" s="88"/>
      <c r="V39" s="88"/>
      <c r="W39" s="88"/>
      <c r="X39" s="88"/>
      <c r="AA39" s="851"/>
      <c r="AB39" s="852"/>
      <c r="AC39" s="844"/>
      <c r="AD39" s="845"/>
      <c r="AE39" s="845"/>
      <c r="AF39" s="845"/>
      <c r="AG39" s="845"/>
      <c r="AH39" s="846"/>
      <c r="AI39" s="870"/>
      <c r="AJ39" s="871"/>
      <c r="AK39" s="871"/>
      <c r="AL39" s="871"/>
      <c r="AM39" s="871"/>
      <c r="AN39" s="871"/>
      <c r="AO39" s="856"/>
      <c r="AP39" s="860"/>
      <c r="AQ39" s="861"/>
      <c r="AR39" s="861"/>
      <c r="AS39" s="862"/>
    </row>
    <row r="40" spans="2:45" ht="9" customHeight="1" x14ac:dyDescent="0.15">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x14ac:dyDescent="0.15">
      <c r="AQ41" s="135"/>
      <c r="AR41" s="135"/>
      <c r="AS41" s="135"/>
    </row>
    <row r="42" spans="2:45" ht="7.5" customHeight="1" x14ac:dyDescent="0.15">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x14ac:dyDescent="0.15">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x14ac:dyDescent="0.15">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x14ac:dyDescent="0.15">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x14ac:dyDescent="0.15">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x14ac:dyDescent="0.15">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x14ac:dyDescent="0.15">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x14ac:dyDescent="0.15">
      <c r="L49" s="87"/>
      <c r="M49" s="91"/>
      <c r="N49" s="91"/>
      <c r="O49" s="91"/>
      <c r="P49" s="91"/>
      <c r="Q49" s="91"/>
      <c r="R49" s="91"/>
      <c r="S49" s="91"/>
      <c r="T49" s="92"/>
      <c r="U49" s="92"/>
      <c r="V49" s="92"/>
      <c r="W49" s="92"/>
      <c r="X49" s="92"/>
      <c r="Y49" s="92"/>
      <c r="Z49" s="92"/>
      <c r="AA49" s="91"/>
      <c r="AB49" s="91"/>
      <c r="AC49" s="91"/>
      <c r="AL49" s="90"/>
      <c r="AM49" s="676" t="s">
        <v>337</v>
      </c>
      <c r="AN49" s="677"/>
      <c r="AO49" s="677"/>
      <c r="AP49" s="678"/>
    </row>
    <row r="50" spans="2:46" ht="12.75" customHeight="1" x14ac:dyDescent="0.15">
      <c r="L50" s="87"/>
      <c r="M50" s="91"/>
      <c r="N50" s="91"/>
      <c r="O50" s="91"/>
      <c r="P50" s="91"/>
      <c r="Q50" s="91"/>
      <c r="R50" s="91"/>
      <c r="S50" s="91"/>
      <c r="T50" s="92"/>
      <c r="U50" s="92"/>
      <c r="V50" s="92"/>
      <c r="W50" s="92"/>
      <c r="X50" s="92"/>
      <c r="Y50" s="92"/>
      <c r="Z50" s="92"/>
      <c r="AA50" s="91"/>
      <c r="AB50" s="91"/>
      <c r="AC50" s="91"/>
      <c r="AL50" s="90"/>
      <c r="AM50" s="679"/>
      <c r="AN50" s="680"/>
      <c r="AO50" s="680"/>
      <c r="AP50" s="681"/>
    </row>
    <row r="51" spans="2:46" ht="12.75" customHeight="1" x14ac:dyDescent="0.15">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x14ac:dyDescent="0.15">
      <c r="L52" s="87"/>
      <c r="M52" s="91"/>
      <c r="N52" s="91"/>
      <c r="O52" s="91"/>
      <c r="P52" s="91"/>
      <c r="Q52" s="91"/>
      <c r="R52" s="91"/>
      <c r="S52" s="91"/>
      <c r="T52" s="91"/>
      <c r="U52" s="91"/>
      <c r="V52" s="91"/>
      <c r="W52" s="91"/>
      <c r="X52" s="91"/>
      <c r="Y52" s="91"/>
      <c r="Z52" s="91"/>
      <c r="AA52" s="91"/>
      <c r="AB52" s="91"/>
      <c r="AC52" s="91"/>
      <c r="AL52" s="90"/>
      <c r="AM52" s="90"/>
    </row>
    <row r="53" spans="2:46" ht="12.75" customHeight="1" x14ac:dyDescent="0.15">
      <c r="B53" s="786" t="s">
        <v>2</v>
      </c>
      <c r="C53" s="787"/>
      <c r="D53" s="787"/>
      <c r="E53" s="787"/>
      <c r="F53" s="787"/>
      <c r="G53" s="787"/>
      <c r="H53" s="787"/>
      <c r="I53" s="787"/>
      <c r="J53" s="737" t="s">
        <v>10</v>
      </c>
      <c r="K53" s="737"/>
      <c r="L53" s="93" t="s">
        <v>3</v>
      </c>
      <c r="M53" s="737" t="s">
        <v>11</v>
      </c>
      <c r="N53" s="737"/>
      <c r="O53" s="738" t="s">
        <v>12</v>
      </c>
      <c r="P53" s="737"/>
      <c r="Q53" s="737"/>
      <c r="R53" s="737"/>
      <c r="S53" s="737"/>
      <c r="T53" s="737"/>
      <c r="U53" s="737" t="s">
        <v>13</v>
      </c>
      <c r="V53" s="737"/>
      <c r="W53" s="737"/>
      <c r="X53" s="87"/>
      <c r="Y53" s="87"/>
      <c r="Z53" s="87"/>
      <c r="AA53" s="87"/>
      <c r="AB53" s="87"/>
      <c r="AC53" s="87"/>
      <c r="AD53" s="94"/>
      <c r="AE53" s="94"/>
      <c r="AF53" s="94"/>
      <c r="AG53" s="94"/>
      <c r="AH53" s="94"/>
      <c r="AI53" s="94"/>
      <c r="AJ53" s="94"/>
      <c r="AK53" s="87"/>
      <c r="AL53" s="560">
        <f ca="1">$AL$9</f>
        <v>30</v>
      </c>
      <c r="AM53" s="414"/>
      <c r="AN53" s="683" t="s">
        <v>4</v>
      </c>
      <c r="AO53" s="683"/>
      <c r="AP53" s="414">
        <v>2</v>
      </c>
      <c r="AQ53" s="414"/>
      <c r="AR53" s="683" t="s">
        <v>5</v>
      </c>
      <c r="AS53" s="684"/>
      <c r="AT53" s="87"/>
    </row>
    <row r="54" spans="2:46" ht="13.5" customHeight="1" x14ac:dyDescent="0.15">
      <c r="B54" s="787"/>
      <c r="C54" s="787"/>
      <c r="D54" s="787"/>
      <c r="E54" s="787"/>
      <c r="F54" s="787"/>
      <c r="G54" s="787"/>
      <c r="H54" s="787"/>
      <c r="I54" s="787"/>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7"/>
      <c r="Y54" s="87"/>
      <c r="Z54" s="87"/>
      <c r="AA54" s="87"/>
      <c r="AB54" s="87"/>
      <c r="AC54" s="87"/>
      <c r="AD54" s="94"/>
      <c r="AE54" s="94"/>
      <c r="AF54" s="94"/>
      <c r="AG54" s="94"/>
      <c r="AH54" s="94"/>
      <c r="AI54" s="94"/>
      <c r="AJ54" s="94"/>
      <c r="AK54" s="87"/>
      <c r="AL54" s="415"/>
      <c r="AM54" s="416"/>
      <c r="AN54" s="685"/>
      <c r="AO54" s="685"/>
      <c r="AP54" s="416"/>
      <c r="AQ54" s="416"/>
      <c r="AR54" s="685"/>
      <c r="AS54" s="686"/>
      <c r="AT54" s="87"/>
    </row>
    <row r="55" spans="2:46" ht="9" customHeight="1" x14ac:dyDescent="0.15">
      <c r="B55" s="787"/>
      <c r="C55" s="787"/>
      <c r="D55" s="787"/>
      <c r="E55" s="787"/>
      <c r="F55" s="787"/>
      <c r="G55" s="787"/>
      <c r="H55" s="787"/>
      <c r="I55" s="787"/>
      <c r="J55" s="539"/>
      <c r="K55" s="525"/>
      <c r="L55" s="541"/>
      <c r="M55" s="528"/>
      <c r="N55" s="525"/>
      <c r="O55" s="528"/>
      <c r="P55" s="531"/>
      <c r="Q55" s="531"/>
      <c r="R55" s="531"/>
      <c r="S55" s="531"/>
      <c r="T55" s="525"/>
      <c r="U55" s="528"/>
      <c r="V55" s="531"/>
      <c r="W55" s="525"/>
      <c r="X55" s="87"/>
      <c r="Y55" s="87"/>
      <c r="Z55" s="87"/>
      <c r="AA55" s="87"/>
      <c r="AB55" s="87"/>
      <c r="AC55" s="87"/>
      <c r="AD55" s="94"/>
      <c r="AE55" s="94"/>
      <c r="AF55" s="94"/>
      <c r="AG55" s="94"/>
      <c r="AH55" s="94"/>
      <c r="AI55" s="94"/>
      <c r="AJ55" s="94"/>
      <c r="AK55" s="87"/>
      <c r="AL55" s="417"/>
      <c r="AM55" s="418"/>
      <c r="AN55" s="687"/>
      <c r="AO55" s="687"/>
      <c r="AP55" s="418"/>
      <c r="AQ55" s="418"/>
      <c r="AR55" s="687"/>
      <c r="AS55" s="688"/>
      <c r="AT55" s="87"/>
    </row>
    <row r="56" spans="2:46" ht="6" customHeight="1" x14ac:dyDescent="0.15">
      <c r="B56" s="788"/>
      <c r="C56" s="788"/>
      <c r="D56" s="788"/>
      <c r="E56" s="788"/>
      <c r="F56" s="788"/>
      <c r="G56" s="788"/>
      <c r="H56" s="788"/>
      <c r="I56" s="788"/>
      <c r="J56" s="539"/>
      <c r="K56" s="526"/>
      <c r="L56" s="542"/>
      <c r="M56" s="529"/>
      <c r="N56" s="526"/>
      <c r="O56" s="529"/>
      <c r="P56" s="532"/>
      <c r="Q56" s="532"/>
      <c r="R56" s="532"/>
      <c r="S56" s="532"/>
      <c r="T56" s="526"/>
      <c r="U56" s="529"/>
      <c r="V56" s="532"/>
      <c r="W56" s="526"/>
      <c r="X56" s="87"/>
      <c r="Y56" s="87"/>
      <c r="Z56" s="87"/>
      <c r="AA56" s="87"/>
      <c r="AB56" s="87"/>
      <c r="AC56" s="87"/>
      <c r="AD56" s="87"/>
      <c r="AE56" s="87"/>
      <c r="AF56" s="87"/>
      <c r="AG56" s="87"/>
      <c r="AH56" s="87"/>
      <c r="AI56" s="87"/>
      <c r="AJ56" s="87"/>
      <c r="AK56" s="87"/>
      <c r="AT56" s="87"/>
    </row>
    <row r="57" spans="2:46" ht="15" customHeight="1" x14ac:dyDescent="0.15">
      <c r="B57" s="755" t="s">
        <v>54</v>
      </c>
      <c r="C57" s="756"/>
      <c r="D57" s="756"/>
      <c r="E57" s="756"/>
      <c r="F57" s="756"/>
      <c r="G57" s="756"/>
      <c r="H57" s="756"/>
      <c r="I57" s="757"/>
      <c r="J57" s="755" t="s">
        <v>6</v>
      </c>
      <c r="K57" s="756"/>
      <c r="L57" s="756"/>
      <c r="M57" s="756"/>
      <c r="N57" s="764"/>
      <c r="O57" s="767" t="s">
        <v>55</v>
      </c>
      <c r="P57" s="756"/>
      <c r="Q57" s="756"/>
      <c r="R57" s="756"/>
      <c r="S57" s="756"/>
      <c r="T57" s="756"/>
      <c r="U57" s="757"/>
      <c r="V57" s="95" t="s">
        <v>56</v>
      </c>
      <c r="W57" s="96"/>
      <c r="X57" s="96"/>
      <c r="Y57" s="772" t="s">
        <v>57</v>
      </c>
      <c r="Z57" s="772"/>
      <c r="AA57" s="772"/>
      <c r="AB57" s="772"/>
      <c r="AC57" s="772"/>
      <c r="AD57" s="772"/>
      <c r="AE57" s="772"/>
      <c r="AF57" s="772"/>
      <c r="AG57" s="772"/>
      <c r="AH57" s="772"/>
      <c r="AI57" s="96"/>
      <c r="AJ57" s="96"/>
      <c r="AK57" s="97"/>
      <c r="AL57" s="773" t="s">
        <v>58</v>
      </c>
      <c r="AM57" s="773"/>
      <c r="AN57" s="770" t="s">
        <v>65</v>
      </c>
      <c r="AO57" s="770"/>
      <c r="AP57" s="770"/>
      <c r="AQ57" s="770"/>
      <c r="AR57" s="770"/>
      <c r="AS57" s="771"/>
      <c r="AT57" s="87"/>
    </row>
    <row r="58" spans="2:46" ht="13.5" customHeight="1" x14ac:dyDescent="0.15">
      <c r="B58" s="758"/>
      <c r="C58" s="759"/>
      <c r="D58" s="759"/>
      <c r="E58" s="759"/>
      <c r="F58" s="759"/>
      <c r="G58" s="759"/>
      <c r="H58" s="759"/>
      <c r="I58" s="760"/>
      <c r="J58" s="758"/>
      <c r="K58" s="759"/>
      <c r="L58" s="759"/>
      <c r="M58" s="759"/>
      <c r="N58" s="765"/>
      <c r="O58" s="768"/>
      <c r="P58" s="759"/>
      <c r="Q58" s="759"/>
      <c r="R58" s="759"/>
      <c r="S58" s="759"/>
      <c r="T58" s="759"/>
      <c r="U58" s="760"/>
      <c r="V58" s="774" t="s">
        <v>7</v>
      </c>
      <c r="W58" s="775"/>
      <c r="X58" s="775"/>
      <c r="Y58" s="776"/>
      <c r="Z58" s="780" t="s">
        <v>16</v>
      </c>
      <c r="AA58" s="781"/>
      <c r="AB58" s="781"/>
      <c r="AC58" s="782"/>
      <c r="AD58" s="745" t="s">
        <v>17</v>
      </c>
      <c r="AE58" s="746"/>
      <c r="AF58" s="746"/>
      <c r="AG58" s="747"/>
      <c r="AH58" s="751" t="s">
        <v>145</v>
      </c>
      <c r="AI58" s="683"/>
      <c r="AJ58" s="683"/>
      <c r="AK58" s="684"/>
      <c r="AL58" s="753" t="s">
        <v>59</v>
      </c>
      <c r="AM58" s="753"/>
      <c r="AN58" s="739" t="s">
        <v>19</v>
      </c>
      <c r="AO58" s="740"/>
      <c r="AP58" s="740"/>
      <c r="AQ58" s="740"/>
      <c r="AR58" s="741"/>
      <c r="AS58" s="742"/>
      <c r="AT58" s="87"/>
    </row>
    <row r="59" spans="2:46" ht="13.5" customHeight="1" x14ac:dyDescent="0.15">
      <c r="B59" s="863"/>
      <c r="C59" s="864"/>
      <c r="D59" s="864"/>
      <c r="E59" s="864"/>
      <c r="F59" s="864"/>
      <c r="G59" s="864"/>
      <c r="H59" s="864"/>
      <c r="I59" s="865"/>
      <c r="J59" s="863"/>
      <c r="K59" s="864"/>
      <c r="L59" s="864"/>
      <c r="M59" s="864"/>
      <c r="N59" s="866"/>
      <c r="O59" s="867"/>
      <c r="P59" s="864"/>
      <c r="Q59" s="864"/>
      <c r="R59" s="864"/>
      <c r="S59" s="864"/>
      <c r="T59" s="864"/>
      <c r="U59" s="865"/>
      <c r="V59" s="777"/>
      <c r="W59" s="778"/>
      <c r="X59" s="778"/>
      <c r="Y59" s="779"/>
      <c r="Z59" s="783"/>
      <c r="AA59" s="784"/>
      <c r="AB59" s="784"/>
      <c r="AC59" s="785"/>
      <c r="AD59" s="748"/>
      <c r="AE59" s="749"/>
      <c r="AF59" s="749"/>
      <c r="AG59" s="750"/>
      <c r="AH59" s="752"/>
      <c r="AI59" s="687"/>
      <c r="AJ59" s="687"/>
      <c r="AK59" s="688"/>
      <c r="AL59" s="754"/>
      <c r="AM59" s="754"/>
      <c r="AN59" s="743"/>
      <c r="AO59" s="743"/>
      <c r="AP59" s="743"/>
      <c r="AQ59" s="743"/>
      <c r="AR59" s="743"/>
      <c r="AS59" s="744"/>
      <c r="AT59" s="87"/>
    </row>
    <row r="60" spans="2:46" ht="18" customHeight="1" x14ac:dyDescent="0.15">
      <c r="B60" s="729">
        <f>'報告書（事業主控）'!B60</f>
        <v>0</v>
      </c>
      <c r="C60" s="730"/>
      <c r="D60" s="730"/>
      <c r="E60" s="730"/>
      <c r="F60" s="730"/>
      <c r="G60" s="730"/>
      <c r="H60" s="730"/>
      <c r="I60" s="731"/>
      <c r="J60" s="729">
        <f>'報告書（事業主控）'!J60</f>
        <v>0</v>
      </c>
      <c r="K60" s="730"/>
      <c r="L60" s="730"/>
      <c r="M60" s="730"/>
      <c r="N60" s="732"/>
      <c r="O60" s="108">
        <f>'報告書（事業主控）'!O60</f>
        <v>0</v>
      </c>
      <c r="P60" s="109" t="s">
        <v>48</v>
      </c>
      <c r="Q60" s="108">
        <f>'報告書（事業主控）'!Q60</f>
        <v>0</v>
      </c>
      <c r="R60" s="109" t="s">
        <v>49</v>
      </c>
      <c r="S60" s="108">
        <f>'報告書（事業主控）'!S60</f>
        <v>0</v>
      </c>
      <c r="T60" s="733" t="s">
        <v>50</v>
      </c>
      <c r="U60" s="733"/>
      <c r="V60" s="699">
        <f>'報告書（事業主控）'!V60</f>
        <v>0</v>
      </c>
      <c r="W60" s="700"/>
      <c r="X60" s="700"/>
      <c r="Y60" s="98" t="s">
        <v>8</v>
      </c>
      <c r="Z60" s="72"/>
      <c r="AA60" s="115"/>
      <c r="AB60" s="115"/>
      <c r="AC60" s="98" t="s">
        <v>8</v>
      </c>
      <c r="AD60" s="72"/>
      <c r="AE60" s="115"/>
      <c r="AF60" s="115"/>
      <c r="AG60" s="111" t="s">
        <v>8</v>
      </c>
      <c r="AH60" s="789">
        <f>'報告書（事業主控）'!AH60</f>
        <v>0</v>
      </c>
      <c r="AI60" s="790"/>
      <c r="AJ60" s="790"/>
      <c r="AK60" s="791"/>
      <c r="AL60" s="72"/>
      <c r="AM60" s="73"/>
      <c r="AN60" s="696">
        <f>'報告書（事業主控）'!AN60</f>
        <v>0</v>
      </c>
      <c r="AO60" s="697"/>
      <c r="AP60" s="697"/>
      <c r="AQ60" s="697"/>
      <c r="AR60" s="697"/>
      <c r="AS60" s="111" t="s">
        <v>8</v>
      </c>
      <c r="AT60" s="87"/>
    </row>
    <row r="61" spans="2:46" ht="18" customHeight="1" x14ac:dyDescent="0.15">
      <c r="B61" s="722"/>
      <c r="C61" s="723"/>
      <c r="D61" s="723"/>
      <c r="E61" s="723"/>
      <c r="F61" s="723"/>
      <c r="G61" s="723"/>
      <c r="H61" s="723"/>
      <c r="I61" s="724"/>
      <c r="J61" s="722"/>
      <c r="K61" s="723"/>
      <c r="L61" s="723"/>
      <c r="M61" s="723"/>
      <c r="N61" s="726"/>
      <c r="O61" s="117">
        <f>'報告書（事業主控）'!O61</f>
        <v>0</v>
      </c>
      <c r="P61" s="118" t="s">
        <v>48</v>
      </c>
      <c r="Q61" s="117">
        <f>'報告書（事業主控）'!Q61</f>
        <v>0</v>
      </c>
      <c r="R61" s="118" t="s">
        <v>49</v>
      </c>
      <c r="S61" s="117">
        <f>'報告書（事業主控）'!S61</f>
        <v>0</v>
      </c>
      <c r="T61" s="728" t="s">
        <v>51</v>
      </c>
      <c r="U61" s="728"/>
      <c r="V61" s="689">
        <f>'報告書（事業主控）'!V61</f>
        <v>0</v>
      </c>
      <c r="W61" s="690"/>
      <c r="X61" s="690"/>
      <c r="Y61" s="690"/>
      <c r="Z61" s="689">
        <f>'報告書（事業主控）'!Z61</f>
        <v>0</v>
      </c>
      <c r="AA61" s="690"/>
      <c r="AB61" s="690"/>
      <c r="AC61" s="690"/>
      <c r="AD61" s="689">
        <f>'報告書（事業主控）'!AD61</f>
        <v>0</v>
      </c>
      <c r="AE61" s="690"/>
      <c r="AF61" s="690"/>
      <c r="AG61" s="691"/>
      <c r="AH61" s="692">
        <f>'報告書（事業主控）'!AH61</f>
        <v>0</v>
      </c>
      <c r="AI61" s="693"/>
      <c r="AJ61" s="693"/>
      <c r="AK61" s="694"/>
      <c r="AL61" s="456">
        <f>'報告書（事業主控）'!AL61</f>
        <v>0</v>
      </c>
      <c r="AM61" s="695"/>
      <c r="AN61" s="689">
        <f>'報告書（事業主控）'!AN61</f>
        <v>0</v>
      </c>
      <c r="AO61" s="690"/>
      <c r="AP61" s="690"/>
      <c r="AQ61" s="690"/>
      <c r="AR61" s="690"/>
      <c r="AS61" s="77"/>
      <c r="AT61" s="87"/>
    </row>
    <row r="62" spans="2:46" ht="18" customHeight="1" x14ac:dyDescent="0.15">
      <c r="B62" s="719">
        <f>'報告書（事業主控）'!B62</f>
        <v>0</v>
      </c>
      <c r="C62" s="720"/>
      <c r="D62" s="720"/>
      <c r="E62" s="720"/>
      <c r="F62" s="720"/>
      <c r="G62" s="720"/>
      <c r="H62" s="720"/>
      <c r="I62" s="721"/>
      <c r="J62" s="719">
        <f>'報告書（事業主控）'!J62</f>
        <v>0</v>
      </c>
      <c r="K62" s="720"/>
      <c r="L62" s="720"/>
      <c r="M62" s="720"/>
      <c r="N62" s="725"/>
      <c r="O62" s="112">
        <f>'報告書（事業主控）'!O62</f>
        <v>0</v>
      </c>
      <c r="P62" s="94" t="s">
        <v>48</v>
      </c>
      <c r="Q62" s="112">
        <f>'報告書（事業主控）'!Q62</f>
        <v>0</v>
      </c>
      <c r="R62" s="94" t="s">
        <v>49</v>
      </c>
      <c r="S62" s="112">
        <f>'報告書（事業主控）'!S62</f>
        <v>0</v>
      </c>
      <c r="T62" s="727" t="s">
        <v>50</v>
      </c>
      <c r="U62" s="727"/>
      <c r="V62" s="699">
        <f>'報告書（事業主控）'!V62</f>
        <v>0</v>
      </c>
      <c r="W62" s="700"/>
      <c r="X62" s="700"/>
      <c r="Y62" s="99"/>
      <c r="Z62" s="72"/>
      <c r="AA62" s="115"/>
      <c r="AB62" s="115"/>
      <c r="AC62" s="99"/>
      <c r="AD62" s="72"/>
      <c r="AE62" s="115"/>
      <c r="AF62" s="115"/>
      <c r="AG62" s="99"/>
      <c r="AH62" s="696">
        <f>'報告書（事業主控）'!AH62</f>
        <v>0</v>
      </c>
      <c r="AI62" s="697"/>
      <c r="AJ62" s="697"/>
      <c r="AK62" s="698"/>
      <c r="AL62" s="72"/>
      <c r="AM62" s="73"/>
      <c r="AN62" s="696">
        <f>'報告書（事業主控）'!AN62</f>
        <v>0</v>
      </c>
      <c r="AO62" s="697"/>
      <c r="AP62" s="697"/>
      <c r="AQ62" s="697"/>
      <c r="AR62" s="697"/>
      <c r="AS62" s="116"/>
      <c r="AT62" s="87"/>
    </row>
    <row r="63" spans="2:46" ht="18" customHeight="1" x14ac:dyDescent="0.15">
      <c r="B63" s="722"/>
      <c r="C63" s="723"/>
      <c r="D63" s="723"/>
      <c r="E63" s="723"/>
      <c r="F63" s="723"/>
      <c r="G63" s="723"/>
      <c r="H63" s="723"/>
      <c r="I63" s="724"/>
      <c r="J63" s="722"/>
      <c r="K63" s="723"/>
      <c r="L63" s="723"/>
      <c r="M63" s="723"/>
      <c r="N63" s="726"/>
      <c r="O63" s="117">
        <f>'報告書（事業主控）'!O63</f>
        <v>0</v>
      </c>
      <c r="P63" s="118" t="s">
        <v>48</v>
      </c>
      <c r="Q63" s="117">
        <f>'報告書（事業主控）'!Q63</f>
        <v>0</v>
      </c>
      <c r="R63" s="118" t="s">
        <v>49</v>
      </c>
      <c r="S63" s="117">
        <f>'報告書（事業主控）'!S63</f>
        <v>0</v>
      </c>
      <c r="T63" s="728" t="s">
        <v>51</v>
      </c>
      <c r="U63" s="728"/>
      <c r="V63" s="692">
        <f>'報告書（事業主控）'!V63</f>
        <v>0</v>
      </c>
      <c r="W63" s="693"/>
      <c r="X63" s="693"/>
      <c r="Y63" s="693"/>
      <c r="Z63" s="692">
        <f>'報告書（事業主控）'!Z63</f>
        <v>0</v>
      </c>
      <c r="AA63" s="693"/>
      <c r="AB63" s="693"/>
      <c r="AC63" s="693"/>
      <c r="AD63" s="692">
        <f>'報告書（事業主控）'!AD63</f>
        <v>0</v>
      </c>
      <c r="AE63" s="693"/>
      <c r="AF63" s="693"/>
      <c r="AG63" s="693"/>
      <c r="AH63" s="692">
        <f>'報告書（事業主控）'!AH63</f>
        <v>0</v>
      </c>
      <c r="AI63" s="693"/>
      <c r="AJ63" s="693"/>
      <c r="AK63" s="694"/>
      <c r="AL63" s="456">
        <f>'報告書（事業主控）'!AL63</f>
        <v>0</v>
      </c>
      <c r="AM63" s="695"/>
      <c r="AN63" s="689">
        <f>'報告書（事業主控）'!AN63</f>
        <v>0</v>
      </c>
      <c r="AO63" s="690"/>
      <c r="AP63" s="690"/>
      <c r="AQ63" s="690"/>
      <c r="AR63" s="690"/>
      <c r="AS63" s="77"/>
      <c r="AT63" s="87"/>
    </row>
    <row r="64" spans="2:46" ht="18" customHeight="1" x14ac:dyDescent="0.15">
      <c r="B64" s="719">
        <f>'報告書（事業主控）'!B64</f>
        <v>0</v>
      </c>
      <c r="C64" s="720"/>
      <c r="D64" s="720"/>
      <c r="E64" s="720"/>
      <c r="F64" s="720"/>
      <c r="G64" s="720"/>
      <c r="H64" s="720"/>
      <c r="I64" s="721"/>
      <c r="J64" s="719">
        <f>'報告書（事業主控）'!J64</f>
        <v>0</v>
      </c>
      <c r="K64" s="720"/>
      <c r="L64" s="720"/>
      <c r="M64" s="720"/>
      <c r="N64" s="725"/>
      <c r="O64" s="112">
        <f>'報告書（事業主控）'!O64</f>
        <v>0</v>
      </c>
      <c r="P64" s="94" t="s">
        <v>48</v>
      </c>
      <c r="Q64" s="112">
        <f>'報告書（事業主控）'!Q64</f>
        <v>0</v>
      </c>
      <c r="R64" s="94" t="s">
        <v>49</v>
      </c>
      <c r="S64" s="112">
        <f>'報告書（事業主控）'!S64</f>
        <v>0</v>
      </c>
      <c r="T64" s="727" t="s">
        <v>50</v>
      </c>
      <c r="U64" s="727"/>
      <c r="V64" s="699">
        <f>'報告書（事業主控）'!V64</f>
        <v>0</v>
      </c>
      <c r="W64" s="700"/>
      <c r="X64" s="700"/>
      <c r="Y64" s="99"/>
      <c r="Z64" s="72"/>
      <c r="AA64" s="115"/>
      <c r="AB64" s="115"/>
      <c r="AC64" s="99"/>
      <c r="AD64" s="72"/>
      <c r="AE64" s="115"/>
      <c r="AF64" s="115"/>
      <c r="AG64" s="99"/>
      <c r="AH64" s="696">
        <f>'報告書（事業主控）'!AH64</f>
        <v>0</v>
      </c>
      <c r="AI64" s="697"/>
      <c r="AJ64" s="697"/>
      <c r="AK64" s="698"/>
      <c r="AL64" s="72"/>
      <c r="AM64" s="73"/>
      <c r="AN64" s="696">
        <f>'報告書（事業主控）'!AN64</f>
        <v>0</v>
      </c>
      <c r="AO64" s="697"/>
      <c r="AP64" s="697"/>
      <c r="AQ64" s="697"/>
      <c r="AR64" s="697"/>
      <c r="AS64" s="116"/>
      <c r="AT64" s="87"/>
    </row>
    <row r="65" spans="2:46" ht="18" customHeight="1" x14ac:dyDescent="0.15">
      <c r="B65" s="722"/>
      <c r="C65" s="723"/>
      <c r="D65" s="723"/>
      <c r="E65" s="723"/>
      <c r="F65" s="723"/>
      <c r="G65" s="723"/>
      <c r="H65" s="723"/>
      <c r="I65" s="724"/>
      <c r="J65" s="722"/>
      <c r="K65" s="723"/>
      <c r="L65" s="723"/>
      <c r="M65" s="723"/>
      <c r="N65" s="726"/>
      <c r="O65" s="117">
        <f>'報告書（事業主控）'!O65</f>
        <v>0</v>
      </c>
      <c r="P65" s="118" t="s">
        <v>48</v>
      </c>
      <c r="Q65" s="117">
        <f>'報告書（事業主控）'!Q65</f>
        <v>0</v>
      </c>
      <c r="R65" s="118" t="s">
        <v>49</v>
      </c>
      <c r="S65" s="117">
        <f>'報告書（事業主控）'!S65</f>
        <v>0</v>
      </c>
      <c r="T65" s="728" t="s">
        <v>51</v>
      </c>
      <c r="U65" s="728"/>
      <c r="V65" s="692">
        <f>'報告書（事業主控）'!V65</f>
        <v>0</v>
      </c>
      <c r="W65" s="693"/>
      <c r="X65" s="693"/>
      <c r="Y65" s="693"/>
      <c r="Z65" s="692">
        <f>'報告書（事業主控）'!Z65</f>
        <v>0</v>
      </c>
      <c r="AA65" s="693"/>
      <c r="AB65" s="693"/>
      <c r="AC65" s="693"/>
      <c r="AD65" s="692">
        <f>'報告書（事業主控）'!AD65</f>
        <v>0</v>
      </c>
      <c r="AE65" s="693"/>
      <c r="AF65" s="693"/>
      <c r="AG65" s="693"/>
      <c r="AH65" s="692">
        <f>'報告書（事業主控）'!AH65</f>
        <v>0</v>
      </c>
      <c r="AI65" s="693"/>
      <c r="AJ65" s="693"/>
      <c r="AK65" s="694"/>
      <c r="AL65" s="456">
        <f>'報告書（事業主控）'!AL65</f>
        <v>0</v>
      </c>
      <c r="AM65" s="695"/>
      <c r="AN65" s="689">
        <f>'報告書（事業主控）'!AN65</f>
        <v>0</v>
      </c>
      <c r="AO65" s="690"/>
      <c r="AP65" s="690"/>
      <c r="AQ65" s="690"/>
      <c r="AR65" s="690"/>
      <c r="AS65" s="77"/>
      <c r="AT65" s="87"/>
    </row>
    <row r="66" spans="2:46" ht="18" customHeight="1" x14ac:dyDescent="0.15">
      <c r="B66" s="719">
        <f>'報告書（事業主控）'!B66</f>
        <v>0</v>
      </c>
      <c r="C66" s="720"/>
      <c r="D66" s="720"/>
      <c r="E66" s="720"/>
      <c r="F66" s="720"/>
      <c r="G66" s="720"/>
      <c r="H66" s="720"/>
      <c r="I66" s="721"/>
      <c r="J66" s="719">
        <f>'報告書（事業主控）'!J66</f>
        <v>0</v>
      </c>
      <c r="K66" s="720"/>
      <c r="L66" s="720"/>
      <c r="M66" s="720"/>
      <c r="N66" s="725"/>
      <c r="O66" s="112">
        <f>'報告書（事業主控）'!O66</f>
        <v>0</v>
      </c>
      <c r="P66" s="94" t="s">
        <v>48</v>
      </c>
      <c r="Q66" s="112">
        <f>'報告書（事業主控）'!Q66</f>
        <v>0</v>
      </c>
      <c r="R66" s="94" t="s">
        <v>49</v>
      </c>
      <c r="S66" s="112">
        <f>'報告書（事業主控）'!S66</f>
        <v>0</v>
      </c>
      <c r="T66" s="727" t="s">
        <v>50</v>
      </c>
      <c r="U66" s="727"/>
      <c r="V66" s="699">
        <f>'報告書（事業主控）'!V66</f>
        <v>0</v>
      </c>
      <c r="W66" s="700"/>
      <c r="X66" s="700"/>
      <c r="Y66" s="99"/>
      <c r="Z66" s="72"/>
      <c r="AA66" s="115"/>
      <c r="AB66" s="115"/>
      <c r="AC66" s="99"/>
      <c r="AD66" s="72"/>
      <c r="AE66" s="115"/>
      <c r="AF66" s="115"/>
      <c r="AG66" s="99"/>
      <c r="AH66" s="696">
        <f>'報告書（事業主控）'!AH66</f>
        <v>0</v>
      </c>
      <c r="AI66" s="697"/>
      <c r="AJ66" s="697"/>
      <c r="AK66" s="698"/>
      <c r="AL66" s="72"/>
      <c r="AM66" s="73"/>
      <c r="AN66" s="696">
        <f>'報告書（事業主控）'!AN66</f>
        <v>0</v>
      </c>
      <c r="AO66" s="697"/>
      <c r="AP66" s="697"/>
      <c r="AQ66" s="697"/>
      <c r="AR66" s="697"/>
      <c r="AS66" s="116"/>
      <c r="AT66" s="87"/>
    </row>
    <row r="67" spans="2:46" ht="18" customHeight="1" x14ac:dyDescent="0.15">
      <c r="B67" s="722"/>
      <c r="C67" s="723"/>
      <c r="D67" s="723"/>
      <c r="E67" s="723"/>
      <c r="F67" s="723"/>
      <c r="G67" s="723"/>
      <c r="H67" s="723"/>
      <c r="I67" s="724"/>
      <c r="J67" s="722"/>
      <c r="K67" s="723"/>
      <c r="L67" s="723"/>
      <c r="M67" s="723"/>
      <c r="N67" s="726"/>
      <c r="O67" s="117">
        <f>'報告書（事業主控）'!O67</f>
        <v>0</v>
      </c>
      <c r="P67" s="118" t="s">
        <v>48</v>
      </c>
      <c r="Q67" s="117">
        <f>'報告書（事業主控）'!Q67</f>
        <v>0</v>
      </c>
      <c r="R67" s="118" t="s">
        <v>49</v>
      </c>
      <c r="S67" s="117">
        <f>'報告書（事業主控）'!S67</f>
        <v>0</v>
      </c>
      <c r="T67" s="728" t="s">
        <v>51</v>
      </c>
      <c r="U67" s="728"/>
      <c r="V67" s="692">
        <f>'報告書（事業主控）'!V67</f>
        <v>0</v>
      </c>
      <c r="W67" s="693"/>
      <c r="X67" s="693"/>
      <c r="Y67" s="693"/>
      <c r="Z67" s="692">
        <f>'報告書（事業主控）'!Z67</f>
        <v>0</v>
      </c>
      <c r="AA67" s="693"/>
      <c r="AB67" s="693"/>
      <c r="AC67" s="693"/>
      <c r="AD67" s="692">
        <f>'報告書（事業主控）'!AD67</f>
        <v>0</v>
      </c>
      <c r="AE67" s="693"/>
      <c r="AF67" s="693"/>
      <c r="AG67" s="693"/>
      <c r="AH67" s="692">
        <f>'報告書（事業主控）'!AH67</f>
        <v>0</v>
      </c>
      <c r="AI67" s="693"/>
      <c r="AJ67" s="693"/>
      <c r="AK67" s="694"/>
      <c r="AL67" s="456">
        <f>'報告書（事業主控）'!AL67</f>
        <v>0</v>
      </c>
      <c r="AM67" s="695"/>
      <c r="AN67" s="689">
        <f>'報告書（事業主控）'!AN67</f>
        <v>0</v>
      </c>
      <c r="AO67" s="690"/>
      <c r="AP67" s="690"/>
      <c r="AQ67" s="690"/>
      <c r="AR67" s="690"/>
      <c r="AS67" s="77"/>
      <c r="AT67" s="87"/>
    </row>
    <row r="68" spans="2:46" ht="18" customHeight="1" x14ac:dyDescent="0.15">
      <c r="B68" s="719">
        <f>'報告書（事業主控）'!B68</f>
        <v>0</v>
      </c>
      <c r="C68" s="720"/>
      <c r="D68" s="720"/>
      <c r="E68" s="720"/>
      <c r="F68" s="720"/>
      <c r="G68" s="720"/>
      <c r="H68" s="720"/>
      <c r="I68" s="721"/>
      <c r="J68" s="719">
        <f>'報告書（事業主控）'!J68</f>
        <v>0</v>
      </c>
      <c r="K68" s="720"/>
      <c r="L68" s="720"/>
      <c r="M68" s="720"/>
      <c r="N68" s="725"/>
      <c r="O68" s="112">
        <f>'報告書（事業主控）'!O68</f>
        <v>0</v>
      </c>
      <c r="P68" s="94" t="s">
        <v>48</v>
      </c>
      <c r="Q68" s="112">
        <f>'報告書（事業主控）'!Q68</f>
        <v>0</v>
      </c>
      <c r="R68" s="94" t="s">
        <v>49</v>
      </c>
      <c r="S68" s="112">
        <f>'報告書（事業主控）'!S68</f>
        <v>0</v>
      </c>
      <c r="T68" s="727" t="s">
        <v>50</v>
      </c>
      <c r="U68" s="727"/>
      <c r="V68" s="699">
        <f>'報告書（事業主控）'!V68</f>
        <v>0</v>
      </c>
      <c r="W68" s="700"/>
      <c r="X68" s="700"/>
      <c r="Y68" s="99"/>
      <c r="Z68" s="72"/>
      <c r="AA68" s="115"/>
      <c r="AB68" s="115"/>
      <c r="AC68" s="99"/>
      <c r="AD68" s="72"/>
      <c r="AE68" s="115"/>
      <c r="AF68" s="115"/>
      <c r="AG68" s="99"/>
      <c r="AH68" s="696">
        <f>'報告書（事業主控）'!AH68</f>
        <v>0</v>
      </c>
      <c r="AI68" s="697"/>
      <c r="AJ68" s="697"/>
      <c r="AK68" s="698"/>
      <c r="AL68" s="72"/>
      <c r="AM68" s="73"/>
      <c r="AN68" s="696">
        <f>'報告書（事業主控）'!AN68</f>
        <v>0</v>
      </c>
      <c r="AO68" s="697"/>
      <c r="AP68" s="697"/>
      <c r="AQ68" s="697"/>
      <c r="AR68" s="697"/>
      <c r="AS68" s="116"/>
      <c r="AT68" s="87"/>
    </row>
    <row r="69" spans="2:46" ht="18" customHeight="1" x14ac:dyDescent="0.15">
      <c r="B69" s="722"/>
      <c r="C69" s="723"/>
      <c r="D69" s="723"/>
      <c r="E69" s="723"/>
      <c r="F69" s="723"/>
      <c r="G69" s="723"/>
      <c r="H69" s="723"/>
      <c r="I69" s="724"/>
      <c r="J69" s="722"/>
      <c r="K69" s="723"/>
      <c r="L69" s="723"/>
      <c r="M69" s="723"/>
      <c r="N69" s="726"/>
      <c r="O69" s="117">
        <f>'報告書（事業主控）'!O69</f>
        <v>0</v>
      </c>
      <c r="P69" s="118" t="s">
        <v>48</v>
      </c>
      <c r="Q69" s="117">
        <f>'報告書（事業主控）'!Q69</f>
        <v>0</v>
      </c>
      <c r="R69" s="118" t="s">
        <v>49</v>
      </c>
      <c r="S69" s="117">
        <f>'報告書（事業主控）'!S69</f>
        <v>0</v>
      </c>
      <c r="T69" s="728" t="s">
        <v>51</v>
      </c>
      <c r="U69" s="728"/>
      <c r="V69" s="692">
        <f>'報告書（事業主控）'!V69</f>
        <v>0</v>
      </c>
      <c r="W69" s="693"/>
      <c r="X69" s="693"/>
      <c r="Y69" s="693"/>
      <c r="Z69" s="692">
        <f>'報告書（事業主控）'!Z69</f>
        <v>0</v>
      </c>
      <c r="AA69" s="693"/>
      <c r="AB69" s="693"/>
      <c r="AC69" s="693"/>
      <c r="AD69" s="692">
        <f>'報告書（事業主控）'!AD69</f>
        <v>0</v>
      </c>
      <c r="AE69" s="693"/>
      <c r="AF69" s="693"/>
      <c r="AG69" s="693"/>
      <c r="AH69" s="692">
        <f>'報告書（事業主控）'!AH69</f>
        <v>0</v>
      </c>
      <c r="AI69" s="693"/>
      <c r="AJ69" s="693"/>
      <c r="AK69" s="694"/>
      <c r="AL69" s="456">
        <f>'報告書（事業主控）'!AL69</f>
        <v>0</v>
      </c>
      <c r="AM69" s="695"/>
      <c r="AN69" s="689">
        <f>'報告書（事業主控）'!AN69</f>
        <v>0</v>
      </c>
      <c r="AO69" s="690"/>
      <c r="AP69" s="690"/>
      <c r="AQ69" s="690"/>
      <c r="AR69" s="690"/>
      <c r="AS69" s="77"/>
      <c r="AT69" s="87"/>
    </row>
    <row r="70" spans="2:46" ht="18" customHeight="1" x14ac:dyDescent="0.15">
      <c r="B70" s="719">
        <f>'報告書（事業主控）'!B70</f>
        <v>0</v>
      </c>
      <c r="C70" s="720"/>
      <c r="D70" s="720"/>
      <c r="E70" s="720"/>
      <c r="F70" s="720"/>
      <c r="G70" s="720"/>
      <c r="H70" s="720"/>
      <c r="I70" s="721"/>
      <c r="J70" s="719">
        <f>'報告書（事業主控）'!J70</f>
        <v>0</v>
      </c>
      <c r="K70" s="720"/>
      <c r="L70" s="720"/>
      <c r="M70" s="720"/>
      <c r="N70" s="725"/>
      <c r="O70" s="112">
        <f>'報告書（事業主控）'!O70</f>
        <v>0</v>
      </c>
      <c r="P70" s="94" t="s">
        <v>48</v>
      </c>
      <c r="Q70" s="112">
        <f>'報告書（事業主控）'!Q70</f>
        <v>0</v>
      </c>
      <c r="R70" s="94" t="s">
        <v>49</v>
      </c>
      <c r="S70" s="112">
        <f>'報告書（事業主控）'!S70</f>
        <v>0</v>
      </c>
      <c r="T70" s="727" t="s">
        <v>50</v>
      </c>
      <c r="U70" s="727"/>
      <c r="V70" s="699">
        <f>'報告書（事業主控）'!V70</f>
        <v>0</v>
      </c>
      <c r="W70" s="700"/>
      <c r="X70" s="700"/>
      <c r="Y70" s="99"/>
      <c r="Z70" s="72"/>
      <c r="AA70" s="115"/>
      <c r="AB70" s="115"/>
      <c r="AC70" s="99"/>
      <c r="AD70" s="72"/>
      <c r="AE70" s="115"/>
      <c r="AF70" s="115"/>
      <c r="AG70" s="99"/>
      <c r="AH70" s="696">
        <f>'報告書（事業主控）'!AH70</f>
        <v>0</v>
      </c>
      <c r="AI70" s="697"/>
      <c r="AJ70" s="697"/>
      <c r="AK70" s="698"/>
      <c r="AL70" s="72"/>
      <c r="AM70" s="73"/>
      <c r="AN70" s="696">
        <f>'報告書（事業主控）'!AN70</f>
        <v>0</v>
      </c>
      <c r="AO70" s="697"/>
      <c r="AP70" s="697"/>
      <c r="AQ70" s="697"/>
      <c r="AR70" s="697"/>
      <c r="AS70" s="116"/>
      <c r="AT70" s="87"/>
    </row>
    <row r="71" spans="2:46" ht="18" customHeight="1" x14ac:dyDescent="0.15">
      <c r="B71" s="722"/>
      <c r="C71" s="723"/>
      <c r="D71" s="723"/>
      <c r="E71" s="723"/>
      <c r="F71" s="723"/>
      <c r="G71" s="723"/>
      <c r="H71" s="723"/>
      <c r="I71" s="724"/>
      <c r="J71" s="722"/>
      <c r="K71" s="723"/>
      <c r="L71" s="723"/>
      <c r="M71" s="723"/>
      <c r="N71" s="726"/>
      <c r="O71" s="117">
        <f>'報告書（事業主控）'!O71</f>
        <v>0</v>
      </c>
      <c r="P71" s="118" t="s">
        <v>48</v>
      </c>
      <c r="Q71" s="117">
        <f>'報告書（事業主控）'!Q71</f>
        <v>0</v>
      </c>
      <c r="R71" s="118" t="s">
        <v>49</v>
      </c>
      <c r="S71" s="117">
        <f>'報告書（事業主控）'!S71</f>
        <v>0</v>
      </c>
      <c r="T71" s="728" t="s">
        <v>51</v>
      </c>
      <c r="U71" s="728"/>
      <c r="V71" s="692">
        <f>'報告書（事業主控）'!V71</f>
        <v>0</v>
      </c>
      <c r="W71" s="693"/>
      <c r="X71" s="693"/>
      <c r="Y71" s="693"/>
      <c r="Z71" s="692">
        <f>'報告書（事業主控）'!Z71</f>
        <v>0</v>
      </c>
      <c r="AA71" s="693"/>
      <c r="AB71" s="693"/>
      <c r="AC71" s="693"/>
      <c r="AD71" s="692">
        <f>'報告書（事業主控）'!AD71</f>
        <v>0</v>
      </c>
      <c r="AE71" s="693"/>
      <c r="AF71" s="693"/>
      <c r="AG71" s="693"/>
      <c r="AH71" s="692">
        <f>'報告書（事業主控）'!AH71</f>
        <v>0</v>
      </c>
      <c r="AI71" s="693"/>
      <c r="AJ71" s="693"/>
      <c r="AK71" s="694"/>
      <c r="AL71" s="456">
        <f>'報告書（事業主控）'!AL71</f>
        <v>0</v>
      </c>
      <c r="AM71" s="695"/>
      <c r="AN71" s="689">
        <f>'報告書（事業主控）'!AN71</f>
        <v>0</v>
      </c>
      <c r="AO71" s="690"/>
      <c r="AP71" s="690"/>
      <c r="AQ71" s="690"/>
      <c r="AR71" s="690"/>
      <c r="AS71" s="77"/>
      <c r="AT71" s="87"/>
    </row>
    <row r="72" spans="2:46" ht="18" customHeight="1" x14ac:dyDescent="0.15">
      <c r="B72" s="719">
        <f>'報告書（事業主控）'!B72</f>
        <v>0</v>
      </c>
      <c r="C72" s="720"/>
      <c r="D72" s="720"/>
      <c r="E72" s="720"/>
      <c r="F72" s="720"/>
      <c r="G72" s="720"/>
      <c r="H72" s="720"/>
      <c r="I72" s="721"/>
      <c r="J72" s="719">
        <f>'報告書（事業主控）'!J72</f>
        <v>0</v>
      </c>
      <c r="K72" s="720"/>
      <c r="L72" s="720"/>
      <c r="M72" s="720"/>
      <c r="N72" s="725"/>
      <c r="O72" s="112">
        <f>'報告書（事業主控）'!O72</f>
        <v>0</v>
      </c>
      <c r="P72" s="94" t="s">
        <v>48</v>
      </c>
      <c r="Q72" s="112">
        <f>'報告書（事業主控）'!Q72</f>
        <v>0</v>
      </c>
      <c r="R72" s="94" t="s">
        <v>49</v>
      </c>
      <c r="S72" s="112">
        <f>'報告書（事業主控）'!S72</f>
        <v>0</v>
      </c>
      <c r="T72" s="727" t="s">
        <v>50</v>
      </c>
      <c r="U72" s="727"/>
      <c r="V72" s="699">
        <f>'報告書（事業主控）'!V72</f>
        <v>0</v>
      </c>
      <c r="W72" s="700"/>
      <c r="X72" s="700"/>
      <c r="Y72" s="99"/>
      <c r="Z72" s="72"/>
      <c r="AA72" s="115"/>
      <c r="AB72" s="115"/>
      <c r="AC72" s="99"/>
      <c r="AD72" s="72"/>
      <c r="AE72" s="115"/>
      <c r="AF72" s="115"/>
      <c r="AG72" s="99"/>
      <c r="AH72" s="696">
        <f>'報告書（事業主控）'!AH72</f>
        <v>0</v>
      </c>
      <c r="AI72" s="697"/>
      <c r="AJ72" s="697"/>
      <c r="AK72" s="698"/>
      <c r="AL72" s="72"/>
      <c r="AM72" s="73"/>
      <c r="AN72" s="696">
        <f>'報告書（事業主控）'!AN72</f>
        <v>0</v>
      </c>
      <c r="AO72" s="697"/>
      <c r="AP72" s="697"/>
      <c r="AQ72" s="697"/>
      <c r="AR72" s="697"/>
      <c r="AS72" s="116"/>
      <c r="AT72" s="87"/>
    </row>
    <row r="73" spans="2:46" ht="18" customHeight="1" x14ac:dyDescent="0.15">
      <c r="B73" s="722"/>
      <c r="C73" s="723"/>
      <c r="D73" s="723"/>
      <c r="E73" s="723"/>
      <c r="F73" s="723"/>
      <c r="G73" s="723"/>
      <c r="H73" s="723"/>
      <c r="I73" s="724"/>
      <c r="J73" s="722"/>
      <c r="K73" s="723"/>
      <c r="L73" s="723"/>
      <c r="M73" s="723"/>
      <c r="N73" s="726"/>
      <c r="O73" s="117">
        <f>'報告書（事業主控）'!O73</f>
        <v>0</v>
      </c>
      <c r="P73" s="118" t="s">
        <v>48</v>
      </c>
      <c r="Q73" s="117">
        <f>'報告書（事業主控）'!Q73</f>
        <v>0</v>
      </c>
      <c r="R73" s="118" t="s">
        <v>49</v>
      </c>
      <c r="S73" s="117">
        <f>'報告書（事業主控）'!S73</f>
        <v>0</v>
      </c>
      <c r="T73" s="728" t="s">
        <v>51</v>
      </c>
      <c r="U73" s="728"/>
      <c r="V73" s="692">
        <f>'報告書（事業主控）'!V73</f>
        <v>0</v>
      </c>
      <c r="W73" s="693"/>
      <c r="X73" s="693"/>
      <c r="Y73" s="693"/>
      <c r="Z73" s="692">
        <f>'報告書（事業主控）'!Z73</f>
        <v>0</v>
      </c>
      <c r="AA73" s="693"/>
      <c r="AB73" s="693"/>
      <c r="AC73" s="693"/>
      <c r="AD73" s="692">
        <f>'報告書（事業主控）'!AD73</f>
        <v>0</v>
      </c>
      <c r="AE73" s="693"/>
      <c r="AF73" s="693"/>
      <c r="AG73" s="693"/>
      <c r="AH73" s="692">
        <f>'報告書（事業主控）'!AH73</f>
        <v>0</v>
      </c>
      <c r="AI73" s="693"/>
      <c r="AJ73" s="693"/>
      <c r="AK73" s="694"/>
      <c r="AL73" s="456">
        <f>'報告書（事業主控）'!AL73</f>
        <v>0</v>
      </c>
      <c r="AM73" s="695"/>
      <c r="AN73" s="689">
        <f>'報告書（事業主控）'!AN73</f>
        <v>0</v>
      </c>
      <c r="AO73" s="690"/>
      <c r="AP73" s="690"/>
      <c r="AQ73" s="690"/>
      <c r="AR73" s="690"/>
      <c r="AS73" s="77"/>
      <c r="AT73" s="87"/>
    </row>
    <row r="74" spans="2:46" ht="18" customHeight="1" x14ac:dyDescent="0.15">
      <c r="B74" s="719">
        <f>'報告書（事業主控）'!B74</f>
        <v>0</v>
      </c>
      <c r="C74" s="720"/>
      <c r="D74" s="720"/>
      <c r="E74" s="720"/>
      <c r="F74" s="720"/>
      <c r="G74" s="720"/>
      <c r="H74" s="720"/>
      <c r="I74" s="721"/>
      <c r="J74" s="719">
        <f>'報告書（事業主控）'!J74</f>
        <v>0</v>
      </c>
      <c r="K74" s="720"/>
      <c r="L74" s="720"/>
      <c r="M74" s="720"/>
      <c r="N74" s="725"/>
      <c r="O74" s="112">
        <f>'報告書（事業主控）'!O74</f>
        <v>0</v>
      </c>
      <c r="P74" s="94" t="s">
        <v>48</v>
      </c>
      <c r="Q74" s="112">
        <f>'報告書（事業主控）'!Q74</f>
        <v>0</v>
      </c>
      <c r="R74" s="94" t="s">
        <v>49</v>
      </c>
      <c r="S74" s="112">
        <f>'報告書（事業主控）'!S74</f>
        <v>0</v>
      </c>
      <c r="T74" s="727" t="s">
        <v>50</v>
      </c>
      <c r="U74" s="727"/>
      <c r="V74" s="699">
        <f>'報告書（事業主控）'!V74</f>
        <v>0</v>
      </c>
      <c r="W74" s="700"/>
      <c r="X74" s="700"/>
      <c r="Y74" s="99"/>
      <c r="Z74" s="72"/>
      <c r="AA74" s="115"/>
      <c r="AB74" s="115"/>
      <c r="AC74" s="99"/>
      <c r="AD74" s="72"/>
      <c r="AE74" s="115"/>
      <c r="AF74" s="115"/>
      <c r="AG74" s="99"/>
      <c r="AH74" s="696">
        <f>'報告書（事業主控）'!AH74</f>
        <v>0</v>
      </c>
      <c r="AI74" s="697"/>
      <c r="AJ74" s="697"/>
      <c r="AK74" s="698"/>
      <c r="AL74" s="72"/>
      <c r="AM74" s="73"/>
      <c r="AN74" s="696">
        <f>'報告書（事業主控）'!AN74</f>
        <v>0</v>
      </c>
      <c r="AO74" s="697"/>
      <c r="AP74" s="697"/>
      <c r="AQ74" s="697"/>
      <c r="AR74" s="697"/>
      <c r="AS74" s="116"/>
      <c r="AT74" s="87"/>
    </row>
    <row r="75" spans="2:46" ht="18" customHeight="1" x14ac:dyDescent="0.15">
      <c r="B75" s="722"/>
      <c r="C75" s="723"/>
      <c r="D75" s="723"/>
      <c r="E75" s="723"/>
      <c r="F75" s="723"/>
      <c r="G75" s="723"/>
      <c r="H75" s="723"/>
      <c r="I75" s="724"/>
      <c r="J75" s="722"/>
      <c r="K75" s="723"/>
      <c r="L75" s="723"/>
      <c r="M75" s="723"/>
      <c r="N75" s="726"/>
      <c r="O75" s="117">
        <f>'報告書（事業主控）'!O75</f>
        <v>0</v>
      </c>
      <c r="P75" s="118" t="s">
        <v>48</v>
      </c>
      <c r="Q75" s="117">
        <f>'報告書（事業主控）'!Q75</f>
        <v>0</v>
      </c>
      <c r="R75" s="118" t="s">
        <v>49</v>
      </c>
      <c r="S75" s="117">
        <f>'報告書（事業主控）'!S75</f>
        <v>0</v>
      </c>
      <c r="T75" s="728" t="s">
        <v>51</v>
      </c>
      <c r="U75" s="728"/>
      <c r="V75" s="692">
        <f>'報告書（事業主控）'!V75</f>
        <v>0</v>
      </c>
      <c r="W75" s="693"/>
      <c r="X75" s="693"/>
      <c r="Y75" s="693"/>
      <c r="Z75" s="692">
        <f>'報告書（事業主控）'!Z75</f>
        <v>0</v>
      </c>
      <c r="AA75" s="693"/>
      <c r="AB75" s="693"/>
      <c r="AC75" s="693"/>
      <c r="AD75" s="692">
        <f>'報告書（事業主控）'!AD75</f>
        <v>0</v>
      </c>
      <c r="AE75" s="693"/>
      <c r="AF75" s="693"/>
      <c r="AG75" s="693"/>
      <c r="AH75" s="692">
        <f>'報告書（事業主控）'!AH75</f>
        <v>0</v>
      </c>
      <c r="AI75" s="693"/>
      <c r="AJ75" s="693"/>
      <c r="AK75" s="694"/>
      <c r="AL75" s="456">
        <f>'報告書（事業主控）'!AL75</f>
        <v>0</v>
      </c>
      <c r="AM75" s="695"/>
      <c r="AN75" s="689">
        <f>'報告書（事業主控）'!AN75</f>
        <v>0</v>
      </c>
      <c r="AO75" s="690"/>
      <c r="AP75" s="690"/>
      <c r="AQ75" s="690"/>
      <c r="AR75" s="690"/>
      <c r="AS75" s="77"/>
      <c r="AT75" s="87"/>
    </row>
    <row r="76" spans="2:46" ht="18" customHeight="1" x14ac:dyDescent="0.15">
      <c r="B76" s="719">
        <f>'報告書（事業主控）'!B76</f>
        <v>0</v>
      </c>
      <c r="C76" s="720"/>
      <c r="D76" s="720"/>
      <c r="E76" s="720"/>
      <c r="F76" s="720"/>
      <c r="G76" s="720"/>
      <c r="H76" s="720"/>
      <c r="I76" s="721"/>
      <c r="J76" s="719">
        <f>'報告書（事業主控）'!J76</f>
        <v>0</v>
      </c>
      <c r="K76" s="720"/>
      <c r="L76" s="720"/>
      <c r="M76" s="720"/>
      <c r="N76" s="725"/>
      <c r="O76" s="112">
        <f>'報告書（事業主控）'!O76</f>
        <v>0</v>
      </c>
      <c r="P76" s="94" t="s">
        <v>48</v>
      </c>
      <c r="Q76" s="112">
        <f>'報告書（事業主控）'!Q76</f>
        <v>0</v>
      </c>
      <c r="R76" s="94" t="s">
        <v>49</v>
      </c>
      <c r="S76" s="112">
        <f>'報告書（事業主控）'!S76</f>
        <v>0</v>
      </c>
      <c r="T76" s="727" t="s">
        <v>50</v>
      </c>
      <c r="U76" s="727"/>
      <c r="V76" s="699">
        <f>'報告書（事業主控）'!V76</f>
        <v>0</v>
      </c>
      <c r="W76" s="700"/>
      <c r="X76" s="700"/>
      <c r="Y76" s="99"/>
      <c r="Z76" s="72"/>
      <c r="AA76" s="115"/>
      <c r="AB76" s="115"/>
      <c r="AC76" s="99"/>
      <c r="AD76" s="72"/>
      <c r="AE76" s="115"/>
      <c r="AF76" s="115"/>
      <c r="AG76" s="99"/>
      <c r="AH76" s="696">
        <f>'報告書（事業主控）'!AH76</f>
        <v>0</v>
      </c>
      <c r="AI76" s="697"/>
      <c r="AJ76" s="697"/>
      <c r="AK76" s="698"/>
      <c r="AL76" s="72"/>
      <c r="AM76" s="73"/>
      <c r="AN76" s="696">
        <f>'報告書（事業主控）'!AN76</f>
        <v>0</v>
      </c>
      <c r="AO76" s="697"/>
      <c r="AP76" s="697"/>
      <c r="AQ76" s="697"/>
      <c r="AR76" s="697"/>
      <c r="AS76" s="116"/>
      <c r="AT76" s="87"/>
    </row>
    <row r="77" spans="2:46" ht="18" customHeight="1" x14ac:dyDescent="0.15">
      <c r="B77" s="722"/>
      <c r="C77" s="723"/>
      <c r="D77" s="723"/>
      <c r="E77" s="723"/>
      <c r="F77" s="723"/>
      <c r="G77" s="723"/>
      <c r="H77" s="723"/>
      <c r="I77" s="724"/>
      <c r="J77" s="722"/>
      <c r="K77" s="723"/>
      <c r="L77" s="723"/>
      <c r="M77" s="723"/>
      <c r="N77" s="726"/>
      <c r="O77" s="117">
        <f>'報告書（事業主控）'!O77</f>
        <v>0</v>
      </c>
      <c r="P77" s="118" t="s">
        <v>48</v>
      </c>
      <c r="Q77" s="117">
        <f>'報告書（事業主控）'!Q77</f>
        <v>0</v>
      </c>
      <c r="R77" s="118" t="s">
        <v>49</v>
      </c>
      <c r="S77" s="117">
        <f>'報告書（事業主控）'!S77</f>
        <v>0</v>
      </c>
      <c r="T77" s="728" t="s">
        <v>51</v>
      </c>
      <c r="U77" s="728"/>
      <c r="V77" s="692">
        <f>'報告書（事業主控）'!V77</f>
        <v>0</v>
      </c>
      <c r="W77" s="693"/>
      <c r="X77" s="693"/>
      <c r="Y77" s="693"/>
      <c r="Z77" s="692">
        <f>'報告書（事業主控）'!Z77</f>
        <v>0</v>
      </c>
      <c r="AA77" s="693"/>
      <c r="AB77" s="693"/>
      <c r="AC77" s="693"/>
      <c r="AD77" s="692">
        <f>'報告書（事業主控）'!AD77</f>
        <v>0</v>
      </c>
      <c r="AE77" s="693"/>
      <c r="AF77" s="693"/>
      <c r="AG77" s="693"/>
      <c r="AH77" s="692">
        <f>'報告書（事業主控）'!AH77</f>
        <v>0</v>
      </c>
      <c r="AI77" s="693"/>
      <c r="AJ77" s="693"/>
      <c r="AK77" s="694"/>
      <c r="AL77" s="456">
        <f>'報告書（事業主控）'!AL77</f>
        <v>0</v>
      </c>
      <c r="AM77" s="695"/>
      <c r="AN77" s="689">
        <f>'報告書（事業主控）'!AN77</f>
        <v>0</v>
      </c>
      <c r="AO77" s="690"/>
      <c r="AP77" s="690"/>
      <c r="AQ77" s="690"/>
      <c r="AR77" s="690"/>
      <c r="AS77" s="77"/>
      <c r="AT77" s="87"/>
    </row>
    <row r="78" spans="2:46" ht="18" customHeight="1" x14ac:dyDescent="0.15">
      <c r="B78" s="475" t="s">
        <v>144</v>
      </c>
      <c r="C78" s="476"/>
      <c r="D78" s="476"/>
      <c r="E78" s="477"/>
      <c r="F78" s="701">
        <f>'報告書（事業主控）'!F78</f>
        <v>0</v>
      </c>
      <c r="G78" s="702"/>
      <c r="H78" s="702"/>
      <c r="I78" s="702"/>
      <c r="J78" s="702"/>
      <c r="K78" s="702"/>
      <c r="L78" s="702"/>
      <c r="M78" s="702"/>
      <c r="N78" s="703"/>
      <c r="O78" s="710" t="s">
        <v>66</v>
      </c>
      <c r="P78" s="711"/>
      <c r="Q78" s="711"/>
      <c r="R78" s="711"/>
      <c r="S78" s="711"/>
      <c r="T78" s="711"/>
      <c r="U78" s="712"/>
      <c r="V78" s="696">
        <f>'報告書（事業主控）'!V78</f>
        <v>0</v>
      </c>
      <c r="W78" s="697"/>
      <c r="X78" s="697"/>
      <c r="Y78" s="698"/>
      <c r="Z78" s="72"/>
      <c r="AA78" s="115"/>
      <c r="AB78" s="115"/>
      <c r="AC78" s="99"/>
      <c r="AD78" s="72"/>
      <c r="AE78" s="115"/>
      <c r="AF78" s="115"/>
      <c r="AG78" s="99"/>
      <c r="AH78" s="696">
        <f>'報告書（事業主控）'!AH78</f>
        <v>0</v>
      </c>
      <c r="AI78" s="697"/>
      <c r="AJ78" s="697"/>
      <c r="AK78" s="698"/>
      <c r="AL78" s="72"/>
      <c r="AM78" s="73"/>
      <c r="AN78" s="696">
        <f>'報告書（事業主控）'!AN78</f>
        <v>0</v>
      </c>
      <c r="AO78" s="697"/>
      <c r="AP78" s="697"/>
      <c r="AQ78" s="697"/>
      <c r="AR78" s="697"/>
      <c r="AS78" s="116"/>
      <c r="AT78" s="87"/>
    </row>
    <row r="79" spans="2:46" ht="18" customHeight="1" x14ac:dyDescent="0.15">
      <c r="B79" s="478"/>
      <c r="C79" s="479"/>
      <c r="D79" s="479"/>
      <c r="E79" s="480"/>
      <c r="F79" s="704"/>
      <c r="G79" s="705"/>
      <c r="H79" s="705"/>
      <c r="I79" s="705"/>
      <c r="J79" s="705"/>
      <c r="K79" s="705"/>
      <c r="L79" s="705"/>
      <c r="M79" s="705"/>
      <c r="N79" s="706"/>
      <c r="O79" s="713"/>
      <c r="P79" s="714"/>
      <c r="Q79" s="714"/>
      <c r="R79" s="714"/>
      <c r="S79" s="714"/>
      <c r="T79" s="714"/>
      <c r="U79" s="715"/>
      <c r="V79" s="561">
        <f>'報告書（事業主控）'!V79</f>
        <v>0</v>
      </c>
      <c r="W79" s="582"/>
      <c r="X79" s="582"/>
      <c r="Y79" s="585"/>
      <c r="Z79" s="561">
        <f>'報告書（事業主控）'!Z79</f>
        <v>0</v>
      </c>
      <c r="AA79" s="583"/>
      <c r="AB79" s="583"/>
      <c r="AC79" s="584"/>
      <c r="AD79" s="561">
        <f>'報告書（事業主控）'!AD79</f>
        <v>0</v>
      </c>
      <c r="AE79" s="583"/>
      <c r="AF79" s="583"/>
      <c r="AG79" s="584"/>
      <c r="AH79" s="561">
        <f>'報告書（事業主控）'!AH79</f>
        <v>0</v>
      </c>
      <c r="AI79" s="453"/>
      <c r="AJ79" s="453"/>
      <c r="AK79" s="453"/>
      <c r="AL79" s="346"/>
      <c r="AM79" s="347"/>
      <c r="AN79" s="561">
        <f>'報告書（事業主控）'!AN79</f>
        <v>0</v>
      </c>
      <c r="AO79" s="582"/>
      <c r="AP79" s="582"/>
      <c r="AQ79" s="582"/>
      <c r="AR79" s="582"/>
      <c r="AS79" s="333"/>
      <c r="AT79" s="87"/>
    </row>
    <row r="80" spans="2:46" ht="18" customHeight="1" x14ac:dyDescent="0.15">
      <c r="B80" s="481"/>
      <c r="C80" s="482"/>
      <c r="D80" s="482"/>
      <c r="E80" s="483"/>
      <c r="F80" s="707"/>
      <c r="G80" s="708"/>
      <c r="H80" s="708"/>
      <c r="I80" s="708"/>
      <c r="J80" s="708"/>
      <c r="K80" s="708"/>
      <c r="L80" s="708"/>
      <c r="M80" s="708"/>
      <c r="N80" s="709"/>
      <c r="O80" s="716"/>
      <c r="P80" s="717"/>
      <c r="Q80" s="717"/>
      <c r="R80" s="717"/>
      <c r="S80" s="717"/>
      <c r="T80" s="717"/>
      <c r="U80" s="718"/>
      <c r="V80" s="689">
        <f>'報告書（事業主控）'!V80</f>
        <v>0</v>
      </c>
      <c r="W80" s="690"/>
      <c r="X80" s="690"/>
      <c r="Y80" s="691"/>
      <c r="Z80" s="689">
        <f>'報告書（事業主控）'!Z80</f>
        <v>0</v>
      </c>
      <c r="AA80" s="690"/>
      <c r="AB80" s="690"/>
      <c r="AC80" s="691"/>
      <c r="AD80" s="689">
        <f>'報告書（事業主控）'!AD80</f>
        <v>0</v>
      </c>
      <c r="AE80" s="690"/>
      <c r="AF80" s="690"/>
      <c r="AG80" s="691"/>
      <c r="AH80" s="689">
        <f>'報告書（事業主控）'!AH80</f>
        <v>0</v>
      </c>
      <c r="AI80" s="690"/>
      <c r="AJ80" s="690"/>
      <c r="AK80" s="691"/>
      <c r="AL80" s="76"/>
      <c r="AM80" s="77"/>
      <c r="AN80" s="689">
        <f>'報告書（事業主控）'!AN80</f>
        <v>0</v>
      </c>
      <c r="AO80" s="690"/>
      <c r="AP80" s="690"/>
      <c r="AQ80" s="690"/>
      <c r="AR80" s="690"/>
      <c r="AS80" s="77"/>
      <c r="AT80" s="87"/>
    </row>
    <row r="81" spans="2:46" ht="18" customHeight="1" x14ac:dyDescent="0.15">
      <c r="AN81" s="682">
        <f>'報告書（事業主控）'!AN81</f>
        <v>0</v>
      </c>
      <c r="AO81" s="682"/>
      <c r="AP81" s="682"/>
      <c r="AQ81" s="682"/>
      <c r="AR81" s="682"/>
      <c r="AS81" s="87"/>
      <c r="AT81" s="87"/>
    </row>
    <row r="82" spans="2:46" ht="31.5" customHeight="1" x14ac:dyDescent="0.15">
      <c r="AN82" s="136"/>
      <c r="AO82" s="136"/>
      <c r="AP82" s="136"/>
      <c r="AQ82" s="136"/>
      <c r="AR82" s="136"/>
      <c r="AS82" s="87"/>
      <c r="AT82" s="87"/>
    </row>
    <row r="83" spans="2:46" ht="7.5" customHeight="1" x14ac:dyDescent="0.15">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x14ac:dyDescent="0.15">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x14ac:dyDescent="0.15">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x14ac:dyDescent="0.15">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x14ac:dyDescent="0.15">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x14ac:dyDescent="0.15">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x14ac:dyDescent="0.15">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x14ac:dyDescent="0.15">
      <c r="L90" s="87"/>
      <c r="M90" s="91"/>
      <c r="N90" s="91"/>
      <c r="O90" s="91"/>
      <c r="P90" s="91"/>
      <c r="Q90" s="91"/>
      <c r="R90" s="91"/>
      <c r="S90" s="91"/>
      <c r="T90" s="92"/>
      <c r="U90" s="92"/>
      <c r="V90" s="92"/>
      <c r="W90" s="92"/>
      <c r="X90" s="92"/>
      <c r="Y90" s="92"/>
      <c r="Z90" s="92"/>
      <c r="AA90" s="91"/>
      <c r="AB90" s="91"/>
      <c r="AC90" s="91"/>
      <c r="AL90" s="90"/>
      <c r="AM90" s="676" t="s">
        <v>337</v>
      </c>
      <c r="AN90" s="677"/>
      <c r="AO90" s="677"/>
      <c r="AP90" s="678"/>
    </row>
    <row r="91" spans="2:46" ht="12.75" customHeight="1" x14ac:dyDescent="0.15">
      <c r="L91" s="87"/>
      <c r="M91" s="91"/>
      <c r="N91" s="91"/>
      <c r="O91" s="91"/>
      <c r="P91" s="91"/>
      <c r="Q91" s="91"/>
      <c r="R91" s="91"/>
      <c r="S91" s="91"/>
      <c r="T91" s="92"/>
      <c r="U91" s="92"/>
      <c r="V91" s="92"/>
      <c r="W91" s="92"/>
      <c r="X91" s="92"/>
      <c r="Y91" s="92"/>
      <c r="Z91" s="92"/>
      <c r="AA91" s="91"/>
      <c r="AB91" s="91"/>
      <c r="AC91" s="91"/>
      <c r="AL91" s="90"/>
      <c r="AM91" s="679"/>
      <c r="AN91" s="680"/>
      <c r="AO91" s="680"/>
      <c r="AP91" s="681"/>
    </row>
    <row r="92" spans="2:46" ht="12.75" customHeight="1" x14ac:dyDescent="0.15">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x14ac:dyDescent="0.15">
      <c r="L93" s="87"/>
      <c r="M93" s="91"/>
      <c r="N93" s="91"/>
      <c r="O93" s="91"/>
      <c r="P93" s="91"/>
      <c r="Q93" s="91"/>
      <c r="R93" s="91"/>
      <c r="S93" s="91"/>
      <c r="T93" s="91"/>
      <c r="U93" s="91"/>
      <c r="V93" s="91"/>
      <c r="W93" s="91"/>
      <c r="X93" s="91"/>
      <c r="Y93" s="91"/>
      <c r="Z93" s="91"/>
      <c r="AA93" s="91"/>
      <c r="AB93" s="91"/>
      <c r="AC93" s="91"/>
      <c r="AL93" s="90"/>
      <c r="AM93" s="90"/>
    </row>
    <row r="94" spans="2:46" ht="12.75" customHeight="1" x14ac:dyDescent="0.15">
      <c r="B94" s="786" t="s">
        <v>2</v>
      </c>
      <c r="C94" s="787"/>
      <c r="D94" s="787"/>
      <c r="E94" s="787"/>
      <c r="F94" s="787"/>
      <c r="G94" s="787"/>
      <c r="H94" s="787"/>
      <c r="I94" s="787"/>
      <c r="J94" s="737" t="s">
        <v>10</v>
      </c>
      <c r="K94" s="737"/>
      <c r="L94" s="93" t="s">
        <v>3</v>
      </c>
      <c r="M94" s="737" t="s">
        <v>11</v>
      </c>
      <c r="N94" s="737"/>
      <c r="O94" s="738" t="s">
        <v>12</v>
      </c>
      <c r="P94" s="737"/>
      <c r="Q94" s="737"/>
      <c r="R94" s="737"/>
      <c r="S94" s="737"/>
      <c r="T94" s="737"/>
      <c r="U94" s="737" t="s">
        <v>13</v>
      </c>
      <c r="V94" s="737"/>
      <c r="W94" s="737"/>
      <c r="X94" s="87"/>
      <c r="Y94" s="87"/>
      <c r="Z94" s="87"/>
      <c r="AA94" s="87"/>
      <c r="AB94" s="87"/>
      <c r="AC94" s="87"/>
      <c r="AD94" s="94"/>
      <c r="AE94" s="94"/>
      <c r="AF94" s="94"/>
      <c r="AG94" s="94"/>
      <c r="AH94" s="94"/>
      <c r="AI94" s="94"/>
      <c r="AJ94" s="94"/>
      <c r="AK94" s="87"/>
      <c r="AL94" s="560">
        <f ca="1">$AL$9</f>
        <v>30</v>
      </c>
      <c r="AM94" s="414"/>
      <c r="AN94" s="683" t="s">
        <v>4</v>
      </c>
      <c r="AO94" s="683"/>
      <c r="AP94" s="414">
        <v>3</v>
      </c>
      <c r="AQ94" s="414"/>
      <c r="AR94" s="683" t="s">
        <v>5</v>
      </c>
      <c r="AS94" s="684"/>
      <c r="AT94" s="87"/>
    </row>
    <row r="95" spans="2:46" ht="13.5" customHeight="1" x14ac:dyDescent="0.15">
      <c r="B95" s="787"/>
      <c r="C95" s="787"/>
      <c r="D95" s="787"/>
      <c r="E95" s="787"/>
      <c r="F95" s="787"/>
      <c r="G95" s="787"/>
      <c r="H95" s="787"/>
      <c r="I95" s="787"/>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7"/>
      <c r="Y95" s="87"/>
      <c r="Z95" s="87"/>
      <c r="AA95" s="87"/>
      <c r="AB95" s="87"/>
      <c r="AC95" s="87"/>
      <c r="AD95" s="94"/>
      <c r="AE95" s="94"/>
      <c r="AF95" s="94"/>
      <c r="AG95" s="94"/>
      <c r="AH95" s="94"/>
      <c r="AI95" s="94"/>
      <c r="AJ95" s="94"/>
      <c r="AK95" s="87"/>
      <c r="AL95" s="415"/>
      <c r="AM95" s="416"/>
      <c r="AN95" s="685"/>
      <c r="AO95" s="685"/>
      <c r="AP95" s="416"/>
      <c r="AQ95" s="416"/>
      <c r="AR95" s="685"/>
      <c r="AS95" s="686"/>
      <c r="AT95" s="87"/>
    </row>
    <row r="96" spans="2:46" ht="9" customHeight="1" x14ac:dyDescent="0.15">
      <c r="B96" s="787"/>
      <c r="C96" s="787"/>
      <c r="D96" s="787"/>
      <c r="E96" s="787"/>
      <c r="F96" s="787"/>
      <c r="G96" s="787"/>
      <c r="H96" s="787"/>
      <c r="I96" s="787"/>
      <c r="J96" s="539"/>
      <c r="K96" s="525"/>
      <c r="L96" s="541"/>
      <c r="M96" s="528"/>
      <c r="N96" s="525"/>
      <c r="O96" s="528"/>
      <c r="P96" s="531"/>
      <c r="Q96" s="531"/>
      <c r="R96" s="531"/>
      <c r="S96" s="531"/>
      <c r="T96" s="525"/>
      <c r="U96" s="528"/>
      <c r="V96" s="531"/>
      <c r="W96" s="525"/>
      <c r="X96" s="87"/>
      <c r="Y96" s="87"/>
      <c r="Z96" s="87"/>
      <c r="AA96" s="87"/>
      <c r="AB96" s="87"/>
      <c r="AC96" s="87"/>
      <c r="AD96" s="94"/>
      <c r="AE96" s="94"/>
      <c r="AF96" s="94"/>
      <c r="AG96" s="94"/>
      <c r="AH96" s="94"/>
      <c r="AI96" s="94"/>
      <c r="AJ96" s="94"/>
      <c r="AK96" s="87"/>
      <c r="AL96" s="417"/>
      <c r="AM96" s="418"/>
      <c r="AN96" s="687"/>
      <c r="AO96" s="687"/>
      <c r="AP96" s="418"/>
      <c r="AQ96" s="418"/>
      <c r="AR96" s="687"/>
      <c r="AS96" s="688"/>
      <c r="AT96" s="87"/>
    </row>
    <row r="97" spans="2:46" ht="6" customHeight="1" x14ac:dyDescent="0.15">
      <c r="B97" s="788"/>
      <c r="C97" s="788"/>
      <c r="D97" s="788"/>
      <c r="E97" s="788"/>
      <c r="F97" s="788"/>
      <c r="G97" s="788"/>
      <c r="H97" s="788"/>
      <c r="I97" s="788"/>
      <c r="J97" s="539"/>
      <c r="K97" s="526"/>
      <c r="L97" s="542"/>
      <c r="M97" s="529"/>
      <c r="N97" s="526"/>
      <c r="O97" s="529"/>
      <c r="P97" s="532"/>
      <c r="Q97" s="532"/>
      <c r="R97" s="532"/>
      <c r="S97" s="532"/>
      <c r="T97" s="526"/>
      <c r="U97" s="529"/>
      <c r="V97" s="532"/>
      <c r="W97" s="526"/>
      <c r="X97" s="87"/>
      <c r="Y97" s="87"/>
      <c r="Z97" s="87"/>
      <c r="AA97" s="87"/>
      <c r="AB97" s="87"/>
      <c r="AC97" s="87"/>
      <c r="AD97" s="87"/>
      <c r="AE97" s="87"/>
      <c r="AF97" s="87"/>
      <c r="AG97" s="87"/>
      <c r="AH97" s="87"/>
      <c r="AI97" s="87"/>
      <c r="AJ97" s="87"/>
      <c r="AK97" s="87"/>
      <c r="AT97" s="87"/>
    </row>
    <row r="98" spans="2:46" ht="15" customHeight="1" x14ac:dyDescent="0.15">
      <c r="B98" s="755" t="s">
        <v>54</v>
      </c>
      <c r="C98" s="756"/>
      <c r="D98" s="756"/>
      <c r="E98" s="756"/>
      <c r="F98" s="756"/>
      <c r="G98" s="756"/>
      <c r="H98" s="756"/>
      <c r="I98" s="757"/>
      <c r="J98" s="755" t="s">
        <v>6</v>
      </c>
      <c r="K98" s="756"/>
      <c r="L98" s="756"/>
      <c r="M98" s="756"/>
      <c r="N98" s="764"/>
      <c r="O98" s="767" t="s">
        <v>55</v>
      </c>
      <c r="P98" s="756"/>
      <c r="Q98" s="756"/>
      <c r="R98" s="756"/>
      <c r="S98" s="756"/>
      <c r="T98" s="756"/>
      <c r="U98" s="757"/>
      <c r="V98" s="95" t="s">
        <v>56</v>
      </c>
      <c r="W98" s="96"/>
      <c r="X98" s="96"/>
      <c r="Y98" s="772" t="s">
        <v>57</v>
      </c>
      <c r="Z98" s="772"/>
      <c r="AA98" s="772"/>
      <c r="AB98" s="772"/>
      <c r="AC98" s="772"/>
      <c r="AD98" s="772"/>
      <c r="AE98" s="772"/>
      <c r="AF98" s="772"/>
      <c r="AG98" s="772"/>
      <c r="AH98" s="772"/>
      <c r="AI98" s="96"/>
      <c r="AJ98" s="96"/>
      <c r="AK98" s="97"/>
      <c r="AL98" s="773" t="s">
        <v>58</v>
      </c>
      <c r="AM98" s="773"/>
      <c r="AN98" s="770" t="s">
        <v>65</v>
      </c>
      <c r="AO98" s="770"/>
      <c r="AP98" s="770"/>
      <c r="AQ98" s="770"/>
      <c r="AR98" s="770"/>
      <c r="AS98" s="771"/>
      <c r="AT98" s="87"/>
    </row>
    <row r="99" spans="2:46" ht="13.5" customHeight="1" x14ac:dyDescent="0.15">
      <c r="B99" s="758"/>
      <c r="C99" s="759"/>
      <c r="D99" s="759"/>
      <c r="E99" s="759"/>
      <c r="F99" s="759"/>
      <c r="G99" s="759"/>
      <c r="H99" s="759"/>
      <c r="I99" s="760"/>
      <c r="J99" s="758"/>
      <c r="K99" s="759"/>
      <c r="L99" s="759"/>
      <c r="M99" s="759"/>
      <c r="N99" s="765"/>
      <c r="O99" s="768"/>
      <c r="P99" s="759"/>
      <c r="Q99" s="759"/>
      <c r="R99" s="759"/>
      <c r="S99" s="759"/>
      <c r="T99" s="759"/>
      <c r="U99" s="760"/>
      <c r="V99" s="774" t="s">
        <v>7</v>
      </c>
      <c r="W99" s="775"/>
      <c r="X99" s="775"/>
      <c r="Y99" s="776"/>
      <c r="Z99" s="780" t="s">
        <v>16</v>
      </c>
      <c r="AA99" s="781"/>
      <c r="AB99" s="781"/>
      <c r="AC99" s="782"/>
      <c r="AD99" s="745" t="s">
        <v>17</v>
      </c>
      <c r="AE99" s="746"/>
      <c r="AF99" s="746"/>
      <c r="AG99" s="747"/>
      <c r="AH99" s="751" t="s">
        <v>145</v>
      </c>
      <c r="AI99" s="683"/>
      <c r="AJ99" s="683"/>
      <c r="AK99" s="684"/>
      <c r="AL99" s="753" t="s">
        <v>59</v>
      </c>
      <c r="AM99" s="753"/>
      <c r="AN99" s="739" t="s">
        <v>19</v>
      </c>
      <c r="AO99" s="740"/>
      <c r="AP99" s="740"/>
      <c r="AQ99" s="740"/>
      <c r="AR99" s="741"/>
      <c r="AS99" s="742"/>
      <c r="AT99" s="87"/>
    </row>
    <row r="100" spans="2:46" ht="13.5" customHeight="1" x14ac:dyDescent="0.15">
      <c r="B100" s="761"/>
      <c r="C100" s="762"/>
      <c r="D100" s="762"/>
      <c r="E100" s="762"/>
      <c r="F100" s="762"/>
      <c r="G100" s="762"/>
      <c r="H100" s="762"/>
      <c r="I100" s="763"/>
      <c r="J100" s="761"/>
      <c r="K100" s="762"/>
      <c r="L100" s="762"/>
      <c r="M100" s="762"/>
      <c r="N100" s="766"/>
      <c r="O100" s="769"/>
      <c r="P100" s="762"/>
      <c r="Q100" s="762"/>
      <c r="R100" s="762"/>
      <c r="S100" s="762"/>
      <c r="T100" s="762"/>
      <c r="U100" s="763"/>
      <c r="V100" s="777"/>
      <c r="W100" s="778"/>
      <c r="X100" s="778"/>
      <c r="Y100" s="779"/>
      <c r="Z100" s="783"/>
      <c r="AA100" s="784"/>
      <c r="AB100" s="784"/>
      <c r="AC100" s="785"/>
      <c r="AD100" s="748"/>
      <c r="AE100" s="749"/>
      <c r="AF100" s="749"/>
      <c r="AG100" s="750"/>
      <c r="AH100" s="752"/>
      <c r="AI100" s="687"/>
      <c r="AJ100" s="687"/>
      <c r="AK100" s="688"/>
      <c r="AL100" s="754"/>
      <c r="AM100" s="754"/>
      <c r="AN100" s="743"/>
      <c r="AO100" s="743"/>
      <c r="AP100" s="743"/>
      <c r="AQ100" s="743"/>
      <c r="AR100" s="743"/>
      <c r="AS100" s="744"/>
      <c r="AT100" s="87"/>
    </row>
    <row r="101" spans="2:46" ht="18" customHeight="1" x14ac:dyDescent="0.15">
      <c r="B101" s="729">
        <f>'報告書（事業主控）'!B101</f>
        <v>0</v>
      </c>
      <c r="C101" s="730"/>
      <c r="D101" s="730"/>
      <c r="E101" s="730"/>
      <c r="F101" s="730"/>
      <c r="G101" s="730"/>
      <c r="H101" s="730"/>
      <c r="I101" s="731"/>
      <c r="J101" s="729">
        <f>'報告書（事業主控）'!J101</f>
        <v>0</v>
      </c>
      <c r="K101" s="730"/>
      <c r="L101" s="730"/>
      <c r="M101" s="730"/>
      <c r="N101" s="732"/>
      <c r="O101" s="108">
        <f>'報告書（事業主控）'!O101</f>
        <v>0</v>
      </c>
      <c r="P101" s="109" t="s">
        <v>48</v>
      </c>
      <c r="Q101" s="108">
        <f>'報告書（事業主控）'!Q101</f>
        <v>0</v>
      </c>
      <c r="R101" s="109" t="s">
        <v>49</v>
      </c>
      <c r="S101" s="108">
        <f>'報告書（事業主控）'!S101</f>
        <v>0</v>
      </c>
      <c r="T101" s="733" t="s">
        <v>50</v>
      </c>
      <c r="U101" s="733"/>
      <c r="V101" s="699">
        <f>'報告書（事業主控）'!V101</f>
        <v>0</v>
      </c>
      <c r="W101" s="700"/>
      <c r="X101" s="700"/>
      <c r="Y101" s="98" t="s">
        <v>8</v>
      </c>
      <c r="Z101" s="72"/>
      <c r="AA101" s="115"/>
      <c r="AB101" s="115"/>
      <c r="AC101" s="98" t="s">
        <v>8</v>
      </c>
      <c r="AD101" s="72"/>
      <c r="AE101" s="115"/>
      <c r="AF101" s="115"/>
      <c r="AG101" s="111" t="s">
        <v>8</v>
      </c>
      <c r="AH101" s="789">
        <f>'報告書（事業主控）'!AH101</f>
        <v>0</v>
      </c>
      <c r="AI101" s="790"/>
      <c r="AJ101" s="790"/>
      <c r="AK101" s="791"/>
      <c r="AL101" s="72"/>
      <c r="AM101" s="73"/>
      <c r="AN101" s="696">
        <f>'報告書（事業主控）'!AN101</f>
        <v>0</v>
      </c>
      <c r="AO101" s="697"/>
      <c r="AP101" s="697"/>
      <c r="AQ101" s="697"/>
      <c r="AR101" s="697"/>
      <c r="AS101" s="111" t="s">
        <v>8</v>
      </c>
      <c r="AT101" s="87"/>
    </row>
    <row r="102" spans="2:46" ht="18" customHeight="1" x14ac:dyDescent="0.15">
      <c r="B102" s="722"/>
      <c r="C102" s="723"/>
      <c r="D102" s="723"/>
      <c r="E102" s="723"/>
      <c r="F102" s="723"/>
      <c r="G102" s="723"/>
      <c r="H102" s="723"/>
      <c r="I102" s="724"/>
      <c r="J102" s="722"/>
      <c r="K102" s="723"/>
      <c r="L102" s="723"/>
      <c r="M102" s="723"/>
      <c r="N102" s="726"/>
      <c r="O102" s="117">
        <f>'報告書（事業主控）'!O102</f>
        <v>0</v>
      </c>
      <c r="P102" s="118" t="s">
        <v>48</v>
      </c>
      <c r="Q102" s="117">
        <f>'報告書（事業主控）'!Q102</f>
        <v>0</v>
      </c>
      <c r="R102" s="118" t="s">
        <v>49</v>
      </c>
      <c r="S102" s="117">
        <f>'報告書（事業主控）'!S102</f>
        <v>0</v>
      </c>
      <c r="T102" s="728" t="s">
        <v>51</v>
      </c>
      <c r="U102" s="728"/>
      <c r="V102" s="689">
        <f>'報告書（事業主控）'!V102</f>
        <v>0</v>
      </c>
      <c r="W102" s="690"/>
      <c r="X102" s="690"/>
      <c r="Y102" s="690"/>
      <c r="Z102" s="689">
        <f>'報告書（事業主控）'!Z102</f>
        <v>0</v>
      </c>
      <c r="AA102" s="690"/>
      <c r="AB102" s="690"/>
      <c r="AC102" s="690"/>
      <c r="AD102" s="689">
        <f>'報告書（事業主控）'!AD102</f>
        <v>0</v>
      </c>
      <c r="AE102" s="690"/>
      <c r="AF102" s="690"/>
      <c r="AG102" s="691"/>
      <c r="AH102" s="692">
        <f>'報告書（事業主控）'!AH102</f>
        <v>0</v>
      </c>
      <c r="AI102" s="693"/>
      <c r="AJ102" s="693"/>
      <c r="AK102" s="694"/>
      <c r="AL102" s="456">
        <f>'報告書（事業主控）'!AL102</f>
        <v>0</v>
      </c>
      <c r="AM102" s="695"/>
      <c r="AN102" s="689">
        <f>'報告書（事業主控）'!AN102</f>
        <v>0</v>
      </c>
      <c r="AO102" s="690"/>
      <c r="AP102" s="690"/>
      <c r="AQ102" s="690"/>
      <c r="AR102" s="690"/>
      <c r="AS102" s="77"/>
      <c r="AT102" s="87"/>
    </row>
    <row r="103" spans="2:46" ht="18" customHeight="1" x14ac:dyDescent="0.15">
      <c r="B103" s="719">
        <f>'報告書（事業主控）'!B103</f>
        <v>0</v>
      </c>
      <c r="C103" s="720"/>
      <c r="D103" s="720"/>
      <c r="E103" s="720"/>
      <c r="F103" s="720"/>
      <c r="G103" s="720"/>
      <c r="H103" s="720"/>
      <c r="I103" s="721"/>
      <c r="J103" s="719">
        <f>'報告書（事業主控）'!J103</f>
        <v>0</v>
      </c>
      <c r="K103" s="720"/>
      <c r="L103" s="720"/>
      <c r="M103" s="720"/>
      <c r="N103" s="725"/>
      <c r="O103" s="112">
        <f>'報告書（事業主控）'!O103</f>
        <v>0</v>
      </c>
      <c r="P103" s="94" t="s">
        <v>48</v>
      </c>
      <c r="Q103" s="112">
        <f>'報告書（事業主控）'!Q103</f>
        <v>0</v>
      </c>
      <c r="R103" s="94" t="s">
        <v>49</v>
      </c>
      <c r="S103" s="112">
        <f>'報告書（事業主控）'!S103</f>
        <v>0</v>
      </c>
      <c r="T103" s="727" t="s">
        <v>50</v>
      </c>
      <c r="U103" s="727"/>
      <c r="V103" s="699">
        <f>'報告書（事業主控）'!V103</f>
        <v>0</v>
      </c>
      <c r="W103" s="700"/>
      <c r="X103" s="700"/>
      <c r="Y103" s="99"/>
      <c r="Z103" s="72"/>
      <c r="AA103" s="115"/>
      <c r="AB103" s="115"/>
      <c r="AC103" s="99"/>
      <c r="AD103" s="72"/>
      <c r="AE103" s="115"/>
      <c r="AF103" s="115"/>
      <c r="AG103" s="99"/>
      <c r="AH103" s="696">
        <f>'報告書（事業主控）'!AH103</f>
        <v>0</v>
      </c>
      <c r="AI103" s="697"/>
      <c r="AJ103" s="697"/>
      <c r="AK103" s="698"/>
      <c r="AL103" s="72"/>
      <c r="AM103" s="73"/>
      <c r="AN103" s="696">
        <f>'報告書（事業主控）'!AN103</f>
        <v>0</v>
      </c>
      <c r="AO103" s="697"/>
      <c r="AP103" s="697"/>
      <c r="AQ103" s="697"/>
      <c r="AR103" s="697"/>
      <c r="AS103" s="116"/>
      <c r="AT103" s="87"/>
    </row>
    <row r="104" spans="2:46" ht="18" customHeight="1" x14ac:dyDescent="0.15">
      <c r="B104" s="722"/>
      <c r="C104" s="723"/>
      <c r="D104" s="723"/>
      <c r="E104" s="723"/>
      <c r="F104" s="723"/>
      <c r="G104" s="723"/>
      <c r="H104" s="723"/>
      <c r="I104" s="724"/>
      <c r="J104" s="722"/>
      <c r="K104" s="723"/>
      <c r="L104" s="723"/>
      <c r="M104" s="723"/>
      <c r="N104" s="726"/>
      <c r="O104" s="117">
        <f>'報告書（事業主控）'!O104</f>
        <v>0</v>
      </c>
      <c r="P104" s="118" t="s">
        <v>48</v>
      </c>
      <c r="Q104" s="117">
        <f>'報告書（事業主控）'!Q104</f>
        <v>0</v>
      </c>
      <c r="R104" s="118" t="s">
        <v>49</v>
      </c>
      <c r="S104" s="117">
        <f>'報告書（事業主控）'!S104</f>
        <v>0</v>
      </c>
      <c r="T104" s="728" t="s">
        <v>51</v>
      </c>
      <c r="U104" s="728"/>
      <c r="V104" s="692">
        <f>'報告書（事業主控）'!V104</f>
        <v>0</v>
      </c>
      <c r="W104" s="693"/>
      <c r="X104" s="693"/>
      <c r="Y104" s="693"/>
      <c r="Z104" s="692">
        <f>'報告書（事業主控）'!Z104</f>
        <v>0</v>
      </c>
      <c r="AA104" s="693"/>
      <c r="AB104" s="693"/>
      <c r="AC104" s="693"/>
      <c r="AD104" s="692">
        <f>'報告書（事業主控）'!AD104</f>
        <v>0</v>
      </c>
      <c r="AE104" s="693"/>
      <c r="AF104" s="693"/>
      <c r="AG104" s="693"/>
      <c r="AH104" s="692">
        <f>'報告書（事業主控）'!AH104</f>
        <v>0</v>
      </c>
      <c r="AI104" s="693"/>
      <c r="AJ104" s="693"/>
      <c r="AK104" s="694"/>
      <c r="AL104" s="456">
        <f>'報告書（事業主控）'!AL104</f>
        <v>0</v>
      </c>
      <c r="AM104" s="695"/>
      <c r="AN104" s="689">
        <f>'報告書（事業主控）'!AN104</f>
        <v>0</v>
      </c>
      <c r="AO104" s="690"/>
      <c r="AP104" s="690"/>
      <c r="AQ104" s="690"/>
      <c r="AR104" s="690"/>
      <c r="AS104" s="77"/>
      <c r="AT104" s="87"/>
    </row>
    <row r="105" spans="2:46" ht="18" customHeight="1" x14ac:dyDescent="0.15">
      <c r="B105" s="719">
        <f>'報告書（事業主控）'!B105</f>
        <v>0</v>
      </c>
      <c r="C105" s="720"/>
      <c r="D105" s="720"/>
      <c r="E105" s="720"/>
      <c r="F105" s="720"/>
      <c r="G105" s="720"/>
      <c r="H105" s="720"/>
      <c r="I105" s="721"/>
      <c r="J105" s="719">
        <f>'報告書（事業主控）'!J105</f>
        <v>0</v>
      </c>
      <c r="K105" s="720"/>
      <c r="L105" s="720"/>
      <c r="M105" s="720"/>
      <c r="N105" s="725"/>
      <c r="O105" s="112">
        <f>'報告書（事業主控）'!O105</f>
        <v>0</v>
      </c>
      <c r="P105" s="94" t="s">
        <v>48</v>
      </c>
      <c r="Q105" s="112">
        <f>'報告書（事業主控）'!Q105</f>
        <v>0</v>
      </c>
      <c r="R105" s="94" t="s">
        <v>49</v>
      </c>
      <c r="S105" s="112">
        <f>'報告書（事業主控）'!S105</f>
        <v>0</v>
      </c>
      <c r="T105" s="727" t="s">
        <v>50</v>
      </c>
      <c r="U105" s="727"/>
      <c r="V105" s="699">
        <f>'報告書（事業主控）'!V105</f>
        <v>0</v>
      </c>
      <c r="W105" s="700"/>
      <c r="X105" s="700"/>
      <c r="Y105" s="99"/>
      <c r="Z105" s="72"/>
      <c r="AA105" s="115"/>
      <c r="AB105" s="115"/>
      <c r="AC105" s="99"/>
      <c r="AD105" s="72"/>
      <c r="AE105" s="115"/>
      <c r="AF105" s="115"/>
      <c r="AG105" s="99"/>
      <c r="AH105" s="696">
        <f>'報告書（事業主控）'!AH105</f>
        <v>0</v>
      </c>
      <c r="AI105" s="697"/>
      <c r="AJ105" s="697"/>
      <c r="AK105" s="698"/>
      <c r="AL105" s="72"/>
      <c r="AM105" s="73"/>
      <c r="AN105" s="696">
        <f>'報告書（事業主控）'!AN105</f>
        <v>0</v>
      </c>
      <c r="AO105" s="697"/>
      <c r="AP105" s="697"/>
      <c r="AQ105" s="697"/>
      <c r="AR105" s="697"/>
      <c r="AS105" s="116"/>
      <c r="AT105" s="87"/>
    </row>
    <row r="106" spans="2:46" ht="18" customHeight="1" x14ac:dyDescent="0.15">
      <c r="B106" s="722"/>
      <c r="C106" s="723"/>
      <c r="D106" s="723"/>
      <c r="E106" s="723"/>
      <c r="F106" s="723"/>
      <c r="G106" s="723"/>
      <c r="H106" s="723"/>
      <c r="I106" s="724"/>
      <c r="J106" s="722"/>
      <c r="K106" s="723"/>
      <c r="L106" s="723"/>
      <c r="M106" s="723"/>
      <c r="N106" s="726"/>
      <c r="O106" s="117">
        <f>'報告書（事業主控）'!O106</f>
        <v>0</v>
      </c>
      <c r="P106" s="118" t="s">
        <v>48</v>
      </c>
      <c r="Q106" s="117">
        <f>'報告書（事業主控）'!Q106</f>
        <v>0</v>
      </c>
      <c r="R106" s="118" t="s">
        <v>49</v>
      </c>
      <c r="S106" s="117">
        <f>'報告書（事業主控）'!S106</f>
        <v>0</v>
      </c>
      <c r="T106" s="728" t="s">
        <v>51</v>
      </c>
      <c r="U106" s="728"/>
      <c r="V106" s="692">
        <f>'報告書（事業主控）'!V106</f>
        <v>0</v>
      </c>
      <c r="W106" s="693"/>
      <c r="X106" s="693"/>
      <c r="Y106" s="693"/>
      <c r="Z106" s="692">
        <f>'報告書（事業主控）'!Z106</f>
        <v>0</v>
      </c>
      <c r="AA106" s="693"/>
      <c r="AB106" s="693"/>
      <c r="AC106" s="693"/>
      <c r="AD106" s="692">
        <f>'報告書（事業主控）'!AD106</f>
        <v>0</v>
      </c>
      <c r="AE106" s="693"/>
      <c r="AF106" s="693"/>
      <c r="AG106" s="693"/>
      <c r="AH106" s="692">
        <f>'報告書（事業主控）'!AH106</f>
        <v>0</v>
      </c>
      <c r="AI106" s="693"/>
      <c r="AJ106" s="693"/>
      <c r="AK106" s="694"/>
      <c r="AL106" s="456">
        <f>'報告書（事業主控）'!AL106</f>
        <v>0</v>
      </c>
      <c r="AM106" s="695"/>
      <c r="AN106" s="689">
        <f>'報告書（事業主控）'!AN106</f>
        <v>0</v>
      </c>
      <c r="AO106" s="690"/>
      <c r="AP106" s="690"/>
      <c r="AQ106" s="690"/>
      <c r="AR106" s="690"/>
      <c r="AS106" s="77"/>
      <c r="AT106" s="87"/>
    </row>
    <row r="107" spans="2:46" ht="18" customHeight="1" x14ac:dyDescent="0.15">
      <c r="B107" s="719">
        <f>'報告書（事業主控）'!B107</f>
        <v>0</v>
      </c>
      <c r="C107" s="720"/>
      <c r="D107" s="720"/>
      <c r="E107" s="720"/>
      <c r="F107" s="720"/>
      <c r="G107" s="720"/>
      <c r="H107" s="720"/>
      <c r="I107" s="721"/>
      <c r="J107" s="719">
        <f>'報告書（事業主控）'!J107</f>
        <v>0</v>
      </c>
      <c r="K107" s="720"/>
      <c r="L107" s="720"/>
      <c r="M107" s="720"/>
      <c r="N107" s="725"/>
      <c r="O107" s="112">
        <f>'報告書（事業主控）'!O107</f>
        <v>0</v>
      </c>
      <c r="P107" s="94" t="s">
        <v>48</v>
      </c>
      <c r="Q107" s="112">
        <f>'報告書（事業主控）'!Q107</f>
        <v>0</v>
      </c>
      <c r="R107" s="94" t="s">
        <v>49</v>
      </c>
      <c r="S107" s="112">
        <f>'報告書（事業主控）'!S107</f>
        <v>0</v>
      </c>
      <c r="T107" s="727" t="s">
        <v>50</v>
      </c>
      <c r="U107" s="727"/>
      <c r="V107" s="699">
        <f>'報告書（事業主控）'!V107</f>
        <v>0</v>
      </c>
      <c r="W107" s="700"/>
      <c r="X107" s="700"/>
      <c r="Y107" s="99"/>
      <c r="Z107" s="72"/>
      <c r="AA107" s="115"/>
      <c r="AB107" s="115"/>
      <c r="AC107" s="99"/>
      <c r="AD107" s="72"/>
      <c r="AE107" s="115"/>
      <c r="AF107" s="115"/>
      <c r="AG107" s="99"/>
      <c r="AH107" s="696">
        <f>'報告書（事業主控）'!AH107</f>
        <v>0</v>
      </c>
      <c r="AI107" s="697"/>
      <c r="AJ107" s="697"/>
      <c r="AK107" s="698"/>
      <c r="AL107" s="72"/>
      <c r="AM107" s="73"/>
      <c r="AN107" s="696">
        <f>'報告書（事業主控）'!AN107</f>
        <v>0</v>
      </c>
      <c r="AO107" s="697"/>
      <c r="AP107" s="697"/>
      <c r="AQ107" s="697"/>
      <c r="AR107" s="697"/>
      <c r="AS107" s="116"/>
      <c r="AT107" s="87"/>
    </row>
    <row r="108" spans="2:46" ht="18" customHeight="1" x14ac:dyDescent="0.15">
      <c r="B108" s="722"/>
      <c r="C108" s="723"/>
      <c r="D108" s="723"/>
      <c r="E108" s="723"/>
      <c r="F108" s="723"/>
      <c r="G108" s="723"/>
      <c r="H108" s="723"/>
      <c r="I108" s="724"/>
      <c r="J108" s="722"/>
      <c r="K108" s="723"/>
      <c r="L108" s="723"/>
      <c r="M108" s="723"/>
      <c r="N108" s="726"/>
      <c r="O108" s="117">
        <f>'報告書（事業主控）'!O108</f>
        <v>0</v>
      </c>
      <c r="P108" s="118" t="s">
        <v>48</v>
      </c>
      <c r="Q108" s="117">
        <f>'報告書（事業主控）'!Q108</f>
        <v>0</v>
      </c>
      <c r="R108" s="118" t="s">
        <v>49</v>
      </c>
      <c r="S108" s="117">
        <f>'報告書（事業主控）'!S108</f>
        <v>0</v>
      </c>
      <c r="T108" s="728" t="s">
        <v>51</v>
      </c>
      <c r="U108" s="728"/>
      <c r="V108" s="692">
        <f>'報告書（事業主控）'!V108</f>
        <v>0</v>
      </c>
      <c r="W108" s="693"/>
      <c r="X108" s="693"/>
      <c r="Y108" s="693"/>
      <c r="Z108" s="692">
        <f>'報告書（事業主控）'!Z108</f>
        <v>0</v>
      </c>
      <c r="AA108" s="693"/>
      <c r="AB108" s="693"/>
      <c r="AC108" s="693"/>
      <c r="AD108" s="692">
        <f>'報告書（事業主控）'!AD108</f>
        <v>0</v>
      </c>
      <c r="AE108" s="693"/>
      <c r="AF108" s="693"/>
      <c r="AG108" s="693"/>
      <c r="AH108" s="692">
        <f>'報告書（事業主控）'!AH108</f>
        <v>0</v>
      </c>
      <c r="AI108" s="693"/>
      <c r="AJ108" s="693"/>
      <c r="AK108" s="694"/>
      <c r="AL108" s="456">
        <f>'報告書（事業主控）'!AL108</f>
        <v>0</v>
      </c>
      <c r="AM108" s="695"/>
      <c r="AN108" s="689">
        <f>'報告書（事業主控）'!AN108</f>
        <v>0</v>
      </c>
      <c r="AO108" s="690"/>
      <c r="AP108" s="690"/>
      <c r="AQ108" s="690"/>
      <c r="AR108" s="690"/>
      <c r="AS108" s="77"/>
      <c r="AT108" s="87"/>
    </row>
    <row r="109" spans="2:46" ht="18" customHeight="1" x14ac:dyDescent="0.15">
      <c r="B109" s="719">
        <f>'報告書（事業主控）'!B109</f>
        <v>0</v>
      </c>
      <c r="C109" s="720"/>
      <c r="D109" s="720"/>
      <c r="E109" s="720"/>
      <c r="F109" s="720"/>
      <c r="G109" s="720"/>
      <c r="H109" s="720"/>
      <c r="I109" s="721"/>
      <c r="J109" s="719">
        <f>'報告書（事業主控）'!J109</f>
        <v>0</v>
      </c>
      <c r="K109" s="720"/>
      <c r="L109" s="720"/>
      <c r="M109" s="720"/>
      <c r="N109" s="725"/>
      <c r="O109" s="112">
        <f>'報告書（事業主控）'!O109</f>
        <v>0</v>
      </c>
      <c r="P109" s="94" t="s">
        <v>48</v>
      </c>
      <c r="Q109" s="112">
        <f>'報告書（事業主控）'!Q109</f>
        <v>0</v>
      </c>
      <c r="R109" s="94" t="s">
        <v>49</v>
      </c>
      <c r="S109" s="112">
        <f>'報告書（事業主控）'!S109</f>
        <v>0</v>
      </c>
      <c r="T109" s="727" t="s">
        <v>50</v>
      </c>
      <c r="U109" s="727"/>
      <c r="V109" s="699">
        <f>'報告書（事業主控）'!V109</f>
        <v>0</v>
      </c>
      <c r="W109" s="700"/>
      <c r="X109" s="700"/>
      <c r="Y109" s="99"/>
      <c r="Z109" s="72"/>
      <c r="AA109" s="115"/>
      <c r="AB109" s="115"/>
      <c r="AC109" s="99"/>
      <c r="AD109" s="72"/>
      <c r="AE109" s="115"/>
      <c r="AF109" s="115"/>
      <c r="AG109" s="99"/>
      <c r="AH109" s="696">
        <f>'報告書（事業主控）'!AH109</f>
        <v>0</v>
      </c>
      <c r="AI109" s="697"/>
      <c r="AJ109" s="697"/>
      <c r="AK109" s="698"/>
      <c r="AL109" s="72"/>
      <c r="AM109" s="73"/>
      <c r="AN109" s="696">
        <f>'報告書（事業主控）'!AN109</f>
        <v>0</v>
      </c>
      <c r="AO109" s="697"/>
      <c r="AP109" s="697"/>
      <c r="AQ109" s="697"/>
      <c r="AR109" s="697"/>
      <c r="AS109" s="116"/>
      <c r="AT109" s="87"/>
    </row>
    <row r="110" spans="2:46" ht="18" customHeight="1" x14ac:dyDescent="0.15">
      <c r="B110" s="722"/>
      <c r="C110" s="723"/>
      <c r="D110" s="723"/>
      <c r="E110" s="723"/>
      <c r="F110" s="723"/>
      <c r="G110" s="723"/>
      <c r="H110" s="723"/>
      <c r="I110" s="724"/>
      <c r="J110" s="722"/>
      <c r="K110" s="723"/>
      <c r="L110" s="723"/>
      <c r="M110" s="723"/>
      <c r="N110" s="726"/>
      <c r="O110" s="117">
        <f>'報告書（事業主控）'!O110</f>
        <v>0</v>
      </c>
      <c r="P110" s="118" t="s">
        <v>48</v>
      </c>
      <c r="Q110" s="117">
        <f>'報告書（事業主控）'!Q110</f>
        <v>0</v>
      </c>
      <c r="R110" s="118" t="s">
        <v>49</v>
      </c>
      <c r="S110" s="117">
        <f>'報告書（事業主控）'!S110</f>
        <v>0</v>
      </c>
      <c r="T110" s="728" t="s">
        <v>51</v>
      </c>
      <c r="U110" s="728"/>
      <c r="V110" s="692">
        <f>'報告書（事業主控）'!V110</f>
        <v>0</v>
      </c>
      <c r="W110" s="693"/>
      <c r="X110" s="693"/>
      <c r="Y110" s="693"/>
      <c r="Z110" s="692">
        <f>'報告書（事業主控）'!Z110</f>
        <v>0</v>
      </c>
      <c r="AA110" s="693"/>
      <c r="AB110" s="693"/>
      <c r="AC110" s="693"/>
      <c r="AD110" s="692">
        <f>'報告書（事業主控）'!AD110</f>
        <v>0</v>
      </c>
      <c r="AE110" s="693"/>
      <c r="AF110" s="693"/>
      <c r="AG110" s="693"/>
      <c r="AH110" s="692">
        <f>'報告書（事業主控）'!AH110</f>
        <v>0</v>
      </c>
      <c r="AI110" s="693"/>
      <c r="AJ110" s="693"/>
      <c r="AK110" s="694"/>
      <c r="AL110" s="456">
        <f>'報告書（事業主控）'!AL110</f>
        <v>0</v>
      </c>
      <c r="AM110" s="695"/>
      <c r="AN110" s="689">
        <f>'報告書（事業主控）'!AN110</f>
        <v>0</v>
      </c>
      <c r="AO110" s="690"/>
      <c r="AP110" s="690"/>
      <c r="AQ110" s="690"/>
      <c r="AR110" s="690"/>
      <c r="AS110" s="77"/>
      <c r="AT110" s="87"/>
    </row>
    <row r="111" spans="2:46" ht="18" customHeight="1" x14ac:dyDescent="0.15">
      <c r="B111" s="719">
        <f>'報告書（事業主控）'!B111</f>
        <v>0</v>
      </c>
      <c r="C111" s="720"/>
      <c r="D111" s="720"/>
      <c r="E111" s="720"/>
      <c r="F111" s="720"/>
      <c r="G111" s="720"/>
      <c r="H111" s="720"/>
      <c r="I111" s="721"/>
      <c r="J111" s="719">
        <f>'報告書（事業主控）'!J111</f>
        <v>0</v>
      </c>
      <c r="K111" s="720"/>
      <c r="L111" s="720"/>
      <c r="M111" s="720"/>
      <c r="N111" s="725"/>
      <c r="O111" s="112">
        <f>'報告書（事業主控）'!O111</f>
        <v>0</v>
      </c>
      <c r="P111" s="94" t="s">
        <v>48</v>
      </c>
      <c r="Q111" s="112">
        <f>'報告書（事業主控）'!Q111</f>
        <v>0</v>
      </c>
      <c r="R111" s="94" t="s">
        <v>49</v>
      </c>
      <c r="S111" s="112">
        <f>'報告書（事業主控）'!S111</f>
        <v>0</v>
      </c>
      <c r="T111" s="727" t="s">
        <v>50</v>
      </c>
      <c r="U111" s="727"/>
      <c r="V111" s="699">
        <f>'報告書（事業主控）'!V111</f>
        <v>0</v>
      </c>
      <c r="W111" s="700"/>
      <c r="X111" s="700"/>
      <c r="Y111" s="99"/>
      <c r="Z111" s="72"/>
      <c r="AA111" s="115"/>
      <c r="AB111" s="115"/>
      <c r="AC111" s="99"/>
      <c r="AD111" s="72"/>
      <c r="AE111" s="115"/>
      <c r="AF111" s="115"/>
      <c r="AG111" s="99"/>
      <c r="AH111" s="696">
        <f>'報告書（事業主控）'!AH111</f>
        <v>0</v>
      </c>
      <c r="AI111" s="697"/>
      <c r="AJ111" s="697"/>
      <c r="AK111" s="698"/>
      <c r="AL111" s="72"/>
      <c r="AM111" s="73"/>
      <c r="AN111" s="696">
        <f>'報告書（事業主控）'!AN111</f>
        <v>0</v>
      </c>
      <c r="AO111" s="697"/>
      <c r="AP111" s="697"/>
      <c r="AQ111" s="697"/>
      <c r="AR111" s="697"/>
      <c r="AS111" s="116"/>
      <c r="AT111" s="87"/>
    </row>
    <row r="112" spans="2:46" ht="18" customHeight="1" x14ac:dyDescent="0.15">
      <c r="B112" s="722"/>
      <c r="C112" s="723"/>
      <c r="D112" s="723"/>
      <c r="E112" s="723"/>
      <c r="F112" s="723"/>
      <c r="G112" s="723"/>
      <c r="H112" s="723"/>
      <c r="I112" s="724"/>
      <c r="J112" s="722"/>
      <c r="K112" s="723"/>
      <c r="L112" s="723"/>
      <c r="M112" s="723"/>
      <c r="N112" s="726"/>
      <c r="O112" s="117">
        <f>'報告書（事業主控）'!O112</f>
        <v>0</v>
      </c>
      <c r="P112" s="118" t="s">
        <v>48</v>
      </c>
      <c r="Q112" s="117">
        <f>'報告書（事業主控）'!Q112</f>
        <v>0</v>
      </c>
      <c r="R112" s="118" t="s">
        <v>49</v>
      </c>
      <c r="S112" s="117">
        <f>'報告書（事業主控）'!S112</f>
        <v>0</v>
      </c>
      <c r="T112" s="728" t="s">
        <v>51</v>
      </c>
      <c r="U112" s="728"/>
      <c r="V112" s="692">
        <f>'報告書（事業主控）'!V112</f>
        <v>0</v>
      </c>
      <c r="W112" s="693"/>
      <c r="X112" s="693"/>
      <c r="Y112" s="693"/>
      <c r="Z112" s="692">
        <f>'報告書（事業主控）'!Z112</f>
        <v>0</v>
      </c>
      <c r="AA112" s="693"/>
      <c r="AB112" s="693"/>
      <c r="AC112" s="693"/>
      <c r="AD112" s="692">
        <f>'報告書（事業主控）'!AD112</f>
        <v>0</v>
      </c>
      <c r="AE112" s="693"/>
      <c r="AF112" s="693"/>
      <c r="AG112" s="693"/>
      <c r="AH112" s="692">
        <f>'報告書（事業主控）'!AH112</f>
        <v>0</v>
      </c>
      <c r="AI112" s="693"/>
      <c r="AJ112" s="693"/>
      <c r="AK112" s="694"/>
      <c r="AL112" s="456">
        <f>'報告書（事業主控）'!AL112</f>
        <v>0</v>
      </c>
      <c r="AM112" s="695"/>
      <c r="AN112" s="689">
        <f>'報告書（事業主控）'!AN112</f>
        <v>0</v>
      </c>
      <c r="AO112" s="690"/>
      <c r="AP112" s="690"/>
      <c r="AQ112" s="690"/>
      <c r="AR112" s="690"/>
      <c r="AS112" s="77"/>
      <c r="AT112" s="87"/>
    </row>
    <row r="113" spans="2:46" ht="18" customHeight="1" x14ac:dyDescent="0.15">
      <c r="B113" s="719">
        <f>'報告書（事業主控）'!B113</f>
        <v>0</v>
      </c>
      <c r="C113" s="720"/>
      <c r="D113" s="720"/>
      <c r="E113" s="720"/>
      <c r="F113" s="720"/>
      <c r="G113" s="720"/>
      <c r="H113" s="720"/>
      <c r="I113" s="721"/>
      <c r="J113" s="719">
        <f>'報告書（事業主控）'!J113</f>
        <v>0</v>
      </c>
      <c r="K113" s="720"/>
      <c r="L113" s="720"/>
      <c r="M113" s="720"/>
      <c r="N113" s="725"/>
      <c r="O113" s="112">
        <f>'報告書（事業主控）'!O113</f>
        <v>0</v>
      </c>
      <c r="P113" s="94" t="s">
        <v>48</v>
      </c>
      <c r="Q113" s="112">
        <f>'報告書（事業主控）'!Q113</f>
        <v>0</v>
      </c>
      <c r="R113" s="94" t="s">
        <v>49</v>
      </c>
      <c r="S113" s="112">
        <f>'報告書（事業主控）'!S113</f>
        <v>0</v>
      </c>
      <c r="T113" s="727" t="s">
        <v>50</v>
      </c>
      <c r="U113" s="727"/>
      <c r="V113" s="699">
        <f>'報告書（事業主控）'!V113</f>
        <v>0</v>
      </c>
      <c r="W113" s="700"/>
      <c r="X113" s="700"/>
      <c r="Y113" s="99"/>
      <c r="Z113" s="72"/>
      <c r="AA113" s="115"/>
      <c r="AB113" s="115"/>
      <c r="AC113" s="99"/>
      <c r="AD113" s="72"/>
      <c r="AE113" s="115"/>
      <c r="AF113" s="115"/>
      <c r="AG113" s="99"/>
      <c r="AH113" s="696">
        <f>'報告書（事業主控）'!AH113</f>
        <v>0</v>
      </c>
      <c r="AI113" s="697"/>
      <c r="AJ113" s="697"/>
      <c r="AK113" s="698"/>
      <c r="AL113" s="72"/>
      <c r="AM113" s="73"/>
      <c r="AN113" s="696">
        <f>'報告書（事業主控）'!AN113</f>
        <v>0</v>
      </c>
      <c r="AO113" s="697"/>
      <c r="AP113" s="697"/>
      <c r="AQ113" s="697"/>
      <c r="AR113" s="697"/>
      <c r="AS113" s="116"/>
      <c r="AT113" s="87"/>
    </row>
    <row r="114" spans="2:46" ht="18" customHeight="1" x14ac:dyDescent="0.15">
      <c r="B114" s="722"/>
      <c r="C114" s="723"/>
      <c r="D114" s="723"/>
      <c r="E114" s="723"/>
      <c r="F114" s="723"/>
      <c r="G114" s="723"/>
      <c r="H114" s="723"/>
      <c r="I114" s="724"/>
      <c r="J114" s="722"/>
      <c r="K114" s="723"/>
      <c r="L114" s="723"/>
      <c r="M114" s="723"/>
      <c r="N114" s="726"/>
      <c r="O114" s="117">
        <f>'報告書（事業主控）'!O114</f>
        <v>0</v>
      </c>
      <c r="P114" s="118" t="s">
        <v>48</v>
      </c>
      <c r="Q114" s="117">
        <f>'報告書（事業主控）'!Q114</f>
        <v>0</v>
      </c>
      <c r="R114" s="118" t="s">
        <v>49</v>
      </c>
      <c r="S114" s="117">
        <f>'報告書（事業主控）'!S114</f>
        <v>0</v>
      </c>
      <c r="T114" s="728" t="s">
        <v>51</v>
      </c>
      <c r="U114" s="728"/>
      <c r="V114" s="692">
        <f>'報告書（事業主控）'!V114</f>
        <v>0</v>
      </c>
      <c r="W114" s="693"/>
      <c r="X114" s="693"/>
      <c r="Y114" s="693"/>
      <c r="Z114" s="692">
        <f>'報告書（事業主控）'!Z114</f>
        <v>0</v>
      </c>
      <c r="AA114" s="693"/>
      <c r="AB114" s="693"/>
      <c r="AC114" s="693"/>
      <c r="AD114" s="692">
        <f>'報告書（事業主控）'!AD114</f>
        <v>0</v>
      </c>
      <c r="AE114" s="693"/>
      <c r="AF114" s="693"/>
      <c r="AG114" s="693"/>
      <c r="AH114" s="692">
        <f>'報告書（事業主控）'!AH114</f>
        <v>0</v>
      </c>
      <c r="AI114" s="693"/>
      <c r="AJ114" s="693"/>
      <c r="AK114" s="694"/>
      <c r="AL114" s="456">
        <f>'報告書（事業主控）'!AL114</f>
        <v>0</v>
      </c>
      <c r="AM114" s="695"/>
      <c r="AN114" s="689">
        <f>'報告書（事業主控）'!AN114</f>
        <v>0</v>
      </c>
      <c r="AO114" s="690"/>
      <c r="AP114" s="690"/>
      <c r="AQ114" s="690"/>
      <c r="AR114" s="690"/>
      <c r="AS114" s="77"/>
      <c r="AT114" s="87"/>
    </row>
    <row r="115" spans="2:46" ht="18" customHeight="1" x14ac:dyDescent="0.15">
      <c r="B115" s="719">
        <f>'報告書（事業主控）'!B115</f>
        <v>0</v>
      </c>
      <c r="C115" s="720"/>
      <c r="D115" s="720"/>
      <c r="E115" s="720"/>
      <c r="F115" s="720"/>
      <c r="G115" s="720"/>
      <c r="H115" s="720"/>
      <c r="I115" s="721"/>
      <c r="J115" s="719">
        <f>'報告書（事業主控）'!J115</f>
        <v>0</v>
      </c>
      <c r="K115" s="720"/>
      <c r="L115" s="720"/>
      <c r="M115" s="720"/>
      <c r="N115" s="725"/>
      <c r="O115" s="112">
        <f>'報告書（事業主控）'!O115</f>
        <v>0</v>
      </c>
      <c r="P115" s="94" t="s">
        <v>48</v>
      </c>
      <c r="Q115" s="112">
        <f>'報告書（事業主控）'!Q115</f>
        <v>0</v>
      </c>
      <c r="R115" s="94" t="s">
        <v>49</v>
      </c>
      <c r="S115" s="112">
        <f>'報告書（事業主控）'!S115</f>
        <v>0</v>
      </c>
      <c r="T115" s="727" t="s">
        <v>50</v>
      </c>
      <c r="U115" s="727"/>
      <c r="V115" s="699">
        <f>'報告書（事業主控）'!V115</f>
        <v>0</v>
      </c>
      <c r="W115" s="700"/>
      <c r="X115" s="700"/>
      <c r="Y115" s="99"/>
      <c r="Z115" s="72"/>
      <c r="AA115" s="115"/>
      <c r="AB115" s="115"/>
      <c r="AC115" s="99"/>
      <c r="AD115" s="72"/>
      <c r="AE115" s="115"/>
      <c r="AF115" s="115"/>
      <c r="AG115" s="99"/>
      <c r="AH115" s="696">
        <f>'報告書（事業主控）'!AH115</f>
        <v>0</v>
      </c>
      <c r="AI115" s="697"/>
      <c r="AJ115" s="697"/>
      <c r="AK115" s="698"/>
      <c r="AL115" s="72"/>
      <c r="AM115" s="73"/>
      <c r="AN115" s="696">
        <f>'報告書（事業主控）'!AN115</f>
        <v>0</v>
      </c>
      <c r="AO115" s="697"/>
      <c r="AP115" s="697"/>
      <c r="AQ115" s="697"/>
      <c r="AR115" s="697"/>
      <c r="AS115" s="116"/>
      <c r="AT115" s="87"/>
    </row>
    <row r="116" spans="2:46" ht="18" customHeight="1" x14ac:dyDescent="0.15">
      <c r="B116" s="722"/>
      <c r="C116" s="723"/>
      <c r="D116" s="723"/>
      <c r="E116" s="723"/>
      <c r="F116" s="723"/>
      <c r="G116" s="723"/>
      <c r="H116" s="723"/>
      <c r="I116" s="724"/>
      <c r="J116" s="722"/>
      <c r="K116" s="723"/>
      <c r="L116" s="723"/>
      <c r="M116" s="723"/>
      <c r="N116" s="726"/>
      <c r="O116" s="117">
        <f>'報告書（事業主控）'!O116</f>
        <v>0</v>
      </c>
      <c r="P116" s="118" t="s">
        <v>48</v>
      </c>
      <c r="Q116" s="117">
        <f>'報告書（事業主控）'!Q116</f>
        <v>0</v>
      </c>
      <c r="R116" s="118" t="s">
        <v>49</v>
      </c>
      <c r="S116" s="117">
        <f>'報告書（事業主控）'!S116</f>
        <v>0</v>
      </c>
      <c r="T116" s="728" t="s">
        <v>51</v>
      </c>
      <c r="U116" s="728"/>
      <c r="V116" s="692">
        <f>'報告書（事業主控）'!V116</f>
        <v>0</v>
      </c>
      <c r="W116" s="693"/>
      <c r="X116" s="693"/>
      <c r="Y116" s="693"/>
      <c r="Z116" s="692">
        <f>'報告書（事業主控）'!Z116</f>
        <v>0</v>
      </c>
      <c r="AA116" s="693"/>
      <c r="AB116" s="693"/>
      <c r="AC116" s="693"/>
      <c r="AD116" s="692">
        <f>'報告書（事業主控）'!AD116</f>
        <v>0</v>
      </c>
      <c r="AE116" s="693"/>
      <c r="AF116" s="693"/>
      <c r="AG116" s="693"/>
      <c r="AH116" s="692">
        <f>'報告書（事業主控）'!AH116</f>
        <v>0</v>
      </c>
      <c r="AI116" s="693"/>
      <c r="AJ116" s="693"/>
      <c r="AK116" s="694"/>
      <c r="AL116" s="456">
        <f>'報告書（事業主控）'!AL116</f>
        <v>0</v>
      </c>
      <c r="AM116" s="695"/>
      <c r="AN116" s="689">
        <f>'報告書（事業主控）'!AN116</f>
        <v>0</v>
      </c>
      <c r="AO116" s="690"/>
      <c r="AP116" s="690"/>
      <c r="AQ116" s="690"/>
      <c r="AR116" s="690"/>
      <c r="AS116" s="77"/>
      <c r="AT116" s="87"/>
    </row>
    <row r="117" spans="2:46" ht="18" customHeight="1" x14ac:dyDescent="0.15">
      <c r="B117" s="719">
        <f>'報告書（事業主控）'!B117</f>
        <v>0</v>
      </c>
      <c r="C117" s="720"/>
      <c r="D117" s="720"/>
      <c r="E117" s="720"/>
      <c r="F117" s="720"/>
      <c r="G117" s="720"/>
      <c r="H117" s="720"/>
      <c r="I117" s="721"/>
      <c r="J117" s="719">
        <f>'報告書（事業主控）'!J117</f>
        <v>0</v>
      </c>
      <c r="K117" s="720"/>
      <c r="L117" s="720"/>
      <c r="M117" s="720"/>
      <c r="N117" s="725"/>
      <c r="O117" s="112">
        <f>'報告書（事業主控）'!O117</f>
        <v>0</v>
      </c>
      <c r="P117" s="94" t="s">
        <v>48</v>
      </c>
      <c r="Q117" s="112">
        <f>'報告書（事業主控）'!Q117</f>
        <v>0</v>
      </c>
      <c r="R117" s="94" t="s">
        <v>49</v>
      </c>
      <c r="S117" s="112">
        <f>'報告書（事業主控）'!S117</f>
        <v>0</v>
      </c>
      <c r="T117" s="727" t="s">
        <v>50</v>
      </c>
      <c r="U117" s="727"/>
      <c r="V117" s="699">
        <f>'報告書（事業主控）'!V117</f>
        <v>0</v>
      </c>
      <c r="W117" s="700"/>
      <c r="X117" s="700"/>
      <c r="Y117" s="99"/>
      <c r="Z117" s="72"/>
      <c r="AA117" s="115"/>
      <c r="AB117" s="115"/>
      <c r="AC117" s="99"/>
      <c r="AD117" s="72"/>
      <c r="AE117" s="115"/>
      <c r="AF117" s="115"/>
      <c r="AG117" s="99"/>
      <c r="AH117" s="696">
        <f>'報告書（事業主控）'!AH117</f>
        <v>0</v>
      </c>
      <c r="AI117" s="697"/>
      <c r="AJ117" s="697"/>
      <c r="AK117" s="698"/>
      <c r="AL117" s="72"/>
      <c r="AM117" s="73"/>
      <c r="AN117" s="696">
        <f>'報告書（事業主控）'!AN117</f>
        <v>0</v>
      </c>
      <c r="AO117" s="697"/>
      <c r="AP117" s="697"/>
      <c r="AQ117" s="697"/>
      <c r="AR117" s="697"/>
      <c r="AS117" s="116"/>
      <c r="AT117" s="87"/>
    </row>
    <row r="118" spans="2:46" ht="18" customHeight="1" x14ac:dyDescent="0.15">
      <c r="B118" s="722"/>
      <c r="C118" s="723"/>
      <c r="D118" s="723"/>
      <c r="E118" s="723"/>
      <c r="F118" s="723"/>
      <c r="G118" s="723"/>
      <c r="H118" s="723"/>
      <c r="I118" s="724"/>
      <c r="J118" s="722"/>
      <c r="K118" s="723"/>
      <c r="L118" s="723"/>
      <c r="M118" s="723"/>
      <c r="N118" s="726"/>
      <c r="O118" s="117">
        <f>'報告書（事業主控）'!O118</f>
        <v>0</v>
      </c>
      <c r="P118" s="118" t="s">
        <v>48</v>
      </c>
      <c r="Q118" s="117">
        <f>'報告書（事業主控）'!Q118</f>
        <v>0</v>
      </c>
      <c r="R118" s="118" t="s">
        <v>49</v>
      </c>
      <c r="S118" s="117">
        <f>'報告書（事業主控）'!S118</f>
        <v>0</v>
      </c>
      <c r="T118" s="728" t="s">
        <v>51</v>
      </c>
      <c r="U118" s="728"/>
      <c r="V118" s="692">
        <f>'報告書（事業主控）'!V118</f>
        <v>0</v>
      </c>
      <c r="W118" s="693"/>
      <c r="X118" s="693"/>
      <c r="Y118" s="693"/>
      <c r="Z118" s="692">
        <f>'報告書（事業主控）'!Z118</f>
        <v>0</v>
      </c>
      <c r="AA118" s="693"/>
      <c r="AB118" s="693"/>
      <c r="AC118" s="693"/>
      <c r="AD118" s="692">
        <f>'報告書（事業主控）'!AD118</f>
        <v>0</v>
      </c>
      <c r="AE118" s="693"/>
      <c r="AF118" s="693"/>
      <c r="AG118" s="693"/>
      <c r="AH118" s="692">
        <f>'報告書（事業主控）'!AH118</f>
        <v>0</v>
      </c>
      <c r="AI118" s="693"/>
      <c r="AJ118" s="693"/>
      <c r="AK118" s="694"/>
      <c r="AL118" s="456">
        <f>'報告書（事業主控）'!AL118</f>
        <v>0</v>
      </c>
      <c r="AM118" s="695"/>
      <c r="AN118" s="689">
        <f>'報告書（事業主控）'!AN118</f>
        <v>0</v>
      </c>
      <c r="AO118" s="690"/>
      <c r="AP118" s="690"/>
      <c r="AQ118" s="690"/>
      <c r="AR118" s="690"/>
      <c r="AS118" s="77"/>
      <c r="AT118" s="87"/>
    </row>
    <row r="119" spans="2:46" ht="18" customHeight="1" x14ac:dyDescent="0.15">
      <c r="B119" s="475" t="s">
        <v>144</v>
      </c>
      <c r="C119" s="476"/>
      <c r="D119" s="476"/>
      <c r="E119" s="477"/>
      <c r="F119" s="701">
        <f>'報告書（事業主控）'!F119</f>
        <v>0</v>
      </c>
      <c r="G119" s="702"/>
      <c r="H119" s="702"/>
      <c r="I119" s="702"/>
      <c r="J119" s="702"/>
      <c r="K119" s="702"/>
      <c r="L119" s="702"/>
      <c r="M119" s="702"/>
      <c r="N119" s="703"/>
      <c r="O119" s="710" t="s">
        <v>66</v>
      </c>
      <c r="P119" s="711"/>
      <c r="Q119" s="711"/>
      <c r="R119" s="711"/>
      <c r="S119" s="711"/>
      <c r="T119" s="711"/>
      <c r="U119" s="712"/>
      <c r="V119" s="696">
        <f>'報告書（事業主控）'!V119</f>
        <v>0</v>
      </c>
      <c r="W119" s="697"/>
      <c r="X119" s="697"/>
      <c r="Y119" s="698"/>
      <c r="Z119" s="72"/>
      <c r="AA119" s="115"/>
      <c r="AB119" s="115"/>
      <c r="AC119" s="99"/>
      <c r="AD119" s="72"/>
      <c r="AE119" s="115"/>
      <c r="AF119" s="115"/>
      <c r="AG119" s="99"/>
      <c r="AH119" s="696">
        <f>'報告書（事業主控）'!AH119</f>
        <v>0</v>
      </c>
      <c r="AI119" s="697"/>
      <c r="AJ119" s="697"/>
      <c r="AK119" s="698"/>
      <c r="AL119" s="72"/>
      <c r="AM119" s="73"/>
      <c r="AN119" s="696">
        <f>'報告書（事業主控）'!AN119</f>
        <v>0</v>
      </c>
      <c r="AO119" s="697"/>
      <c r="AP119" s="697"/>
      <c r="AQ119" s="697"/>
      <c r="AR119" s="697"/>
      <c r="AS119" s="116"/>
      <c r="AT119" s="87"/>
    </row>
    <row r="120" spans="2:46" ht="18" customHeight="1" x14ac:dyDescent="0.15">
      <c r="B120" s="478"/>
      <c r="C120" s="479"/>
      <c r="D120" s="479"/>
      <c r="E120" s="480"/>
      <c r="F120" s="704"/>
      <c r="G120" s="705"/>
      <c r="H120" s="705"/>
      <c r="I120" s="705"/>
      <c r="J120" s="705"/>
      <c r="K120" s="705"/>
      <c r="L120" s="705"/>
      <c r="M120" s="705"/>
      <c r="N120" s="706"/>
      <c r="O120" s="713"/>
      <c r="P120" s="714"/>
      <c r="Q120" s="714"/>
      <c r="R120" s="714"/>
      <c r="S120" s="714"/>
      <c r="T120" s="714"/>
      <c r="U120" s="715"/>
      <c r="V120" s="561">
        <f>'報告書（事業主控）'!V120</f>
        <v>0</v>
      </c>
      <c r="W120" s="582"/>
      <c r="X120" s="582"/>
      <c r="Y120" s="585"/>
      <c r="Z120" s="561">
        <f>'報告書（事業主控）'!Z120</f>
        <v>0</v>
      </c>
      <c r="AA120" s="583"/>
      <c r="AB120" s="583"/>
      <c r="AC120" s="584"/>
      <c r="AD120" s="561">
        <f>'報告書（事業主控）'!AD120</f>
        <v>0</v>
      </c>
      <c r="AE120" s="583"/>
      <c r="AF120" s="583"/>
      <c r="AG120" s="584"/>
      <c r="AH120" s="561">
        <f>'報告書（事業主控）'!AH120</f>
        <v>0</v>
      </c>
      <c r="AI120" s="453"/>
      <c r="AJ120" s="453"/>
      <c r="AK120" s="453"/>
      <c r="AL120" s="346"/>
      <c r="AM120" s="347"/>
      <c r="AN120" s="561">
        <f>'報告書（事業主控）'!AN120</f>
        <v>0</v>
      </c>
      <c r="AO120" s="582"/>
      <c r="AP120" s="582"/>
      <c r="AQ120" s="582"/>
      <c r="AR120" s="582"/>
      <c r="AS120" s="333"/>
      <c r="AT120" s="87"/>
    </row>
    <row r="121" spans="2:46" ht="18" customHeight="1" x14ac:dyDescent="0.15">
      <c r="B121" s="481"/>
      <c r="C121" s="482"/>
      <c r="D121" s="482"/>
      <c r="E121" s="483"/>
      <c r="F121" s="707"/>
      <c r="G121" s="708"/>
      <c r="H121" s="708"/>
      <c r="I121" s="708"/>
      <c r="J121" s="708"/>
      <c r="K121" s="708"/>
      <c r="L121" s="708"/>
      <c r="M121" s="708"/>
      <c r="N121" s="709"/>
      <c r="O121" s="716"/>
      <c r="P121" s="717"/>
      <c r="Q121" s="717"/>
      <c r="R121" s="717"/>
      <c r="S121" s="717"/>
      <c r="T121" s="717"/>
      <c r="U121" s="718"/>
      <c r="V121" s="689">
        <f>'報告書（事業主控）'!V121</f>
        <v>0</v>
      </c>
      <c r="W121" s="690"/>
      <c r="X121" s="690"/>
      <c r="Y121" s="691"/>
      <c r="Z121" s="689">
        <f>'報告書（事業主控）'!Z121</f>
        <v>0</v>
      </c>
      <c r="AA121" s="690"/>
      <c r="AB121" s="690"/>
      <c r="AC121" s="691"/>
      <c r="AD121" s="689">
        <f>'報告書（事業主控）'!AD121</f>
        <v>0</v>
      </c>
      <c r="AE121" s="690"/>
      <c r="AF121" s="690"/>
      <c r="AG121" s="691"/>
      <c r="AH121" s="689">
        <f>'報告書（事業主控）'!AH121</f>
        <v>0</v>
      </c>
      <c r="AI121" s="690"/>
      <c r="AJ121" s="690"/>
      <c r="AK121" s="691"/>
      <c r="AL121" s="76"/>
      <c r="AM121" s="77"/>
      <c r="AN121" s="689">
        <f>'報告書（事業主控）'!AN121</f>
        <v>0</v>
      </c>
      <c r="AO121" s="690"/>
      <c r="AP121" s="690"/>
      <c r="AQ121" s="690"/>
      <c r="AR121" s="690"/>
      <c r="AS121" s="77"/>
      <c r="AT121" s="87"/>
    </row>
    <row r="122" spans="2:46" ht="18" customHeight="1" x14ac:dyDescent="0.15">
      <c r="AN122" s="682">
        <f>'報告書（事業主控）'!AN122</f>
        <v>0</v>
      </c>
      <c r="AO122" s="682"/>
      <c r="AP122" s="682"/>
      <c r="AQ122" s="682"/>
      <c r="AR122" s="682"/>
      <c r="AS122" s="87"/>
      <c r="AT122" s="87"/>
    </row>
    <row r="123" spans="2:46" ht="31.5" customHeight="1" x14ac:dyDescent="0.15">
      <c r="AN123" s="136"/>
      <c r="AO123" s="136"/>
      <c r="AP123" s="136"/>
      <c r="AQ123" s="136"/>
      <c r="AR123" s="136"/>
      <c r="AS123" s="87"/>
      <c r="AT123" s="87"/>
    </row>
    <row r="124" spans="2:46" ht="7.5" customHeight="1" x14ac:dyDescent="0.15">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x14ac:dyDescent="0.15">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x14ac:dyDescent="0.15">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x14ac:dyDescent="0.15">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x14ac:dyDescent="0.15">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x14ac:dyDescent="0.15">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x14ac:dyDescent="0.15">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x14ac:dyDescent="0.15">
      <c r="L131" s="87"/>
      <c r="M131" s="91"/>
      <c r="N131" s="91"/>
      <c r="O131" s="91"/>
      <c r="P131" s="91"/>
      <c r="Q131" s="91"/>
      <c r="R131" s="91"/>
      <c r="S131" s="91"/>
      <c r="T131" s="92"/>
      <c r="U131" s="92"/>
      <c r="V131" s="92"/>
      <c r="W131" s="92"/>
      <c r="X131" s="92"/>
      <c r="Y131" s="92"/>
      <c r="Z131" s="92"/>
      <c r="AA131" s="91"/>
      <c r="AB131" s="91"/>
      <c r="AC131" s="91"/>
      <c r="AL131" s="90"/>
      <c r="AM131" s="676" t="s">
        <v>337</v>
      </c>
      <c r="AN131" s="677"/>
      <c r="AO131" s="677"/>
      <c r="AP131" s="678"/>
    </row>
    <row r="132" spans="2:46" ht="12.75" customHeight="1" x14ac:dyDescent="0.15">
      <c r="L132" s="87"/>
      <c r="M132" s="91"/>
      <c r="N132" s="91"/>
      <c r="O132" s="91"/>
      <c r="P132" s="91"/>
      <c r="Q132" s="91"/>
      <c r="R132" s="91"/>
      <c r="S132" s="91"/>
      <c r="T132" s="92"/>
      <c r="U132" s="92"/>
      <c r="V132" s="92"/>
      <c r="W132" s="92"/>
      <c r="X132" s="92"/>
      <c r="Y132" s="92"/>
      <c r="Z132" s="92"/>
      <c r="AA132" s="91"/>
      <c r="AB132" s="91"/>
      <c r="AC132" s="91"/>
      <c r="AL132" s="90"/>
      <c r="AM132" s="679"/>
      <c r="AN132" s="680"/>
      <c r="AO132" s="680"/>
      <c r="AP132" s="681"/>
    </row>
    <row r="133" spans="2:46" ht="12.75" customHeight="1" x14ac:dyDescent="0.15">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x14ac:dyDescent="0.15">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x14ac:dyDescent="0.15">
      <c r="B135" s="786" t="s">
        <v>2</v>
      </c>
      <c r="C135" s="787"/>
      <c r="D135" s="787"/>
      <c r="E135" s="787"/>
      <c r="F135" s="787"/>
      <c r="G135" s="787"/>
      <c r="H135" s="787"/>
      <c r="I135" s="787"/>
      <c r="J135" s="737" t="s">
        <v>10</v>
      </c>
      <c r="K135" s="737"/>
      <c r="L135" s="93" t="s">
        <v>3</v>
      </c>
      <c r="M135" s="737" t="s">
        <v>11</v>
      </c>
      <c r="N135" s="737"/>
      <c r="O135" s="738" t="s">
        <v>12</v>
      </c>
      <c r="P135" s="737"/>
      <c r="Q135" s="737"/>
      <c r="R135" s="737"/>
      <c r="S135" s="737"/>
      <c r="T135" s="737"/>
      <c r="U135" s="737" t="s">
        <v>13</v>
      </c>
      <c r="V135" s="737"/>
      <c r="W135" s="737"/>
      <c r="X135" s="87"/>
      <c r="Y135" s="87"/>
      <c r="Z135" s="87"/>
      <c r="AA135" s="87"/>
      <c r="AB135" s="87"/>
      <c r="AC135" s="87"/>
      <c r="AD135" s="94"/>
      <c r="AE135" s="94"/>
      <c r="AF135" s="94"/>
      <c r="AG135" s="94"/>
      <c r="AH135" s="94"/>
      <c r="AI135" s="94"/>
      <c r="AJ135" s="94"/>
      <c r="AK135" s="87"/>
      <c r="AL135" s="560">
        <f ca="1">$AL$9</f>
        <v>30</v>
      </c>
      <c r="AM135" s="414"/>
      <c r="AN135" s="683" t="s">
        <v>4</v>
      </c>
      <c r="AO135" s="683"/>
      <c r="AP135" s="414">
        <v>4</v>
      </c>
      <c r="AQ135" s="414"/>
      <c r="AR135" s="683" t="s">
        <v>5</v>
      </c>
      <c r="AS135" s="684"/>
      <c r="AT135" s="87"/>
    </row>
    <row r="136" spans="2:46" ht="13.5" customHeight="1" x14ac:dyDescent="0.15">
      <c r="B136" s="787"/>
      <c r="C136" s="787"/>
      <c r="D136" s="787"/>
      <c r="E136" s="787"/>
      <c r="F136" s="787"/>
      <c r="G136" s="787"/>
      <c r="H136" s="787"/>
      <c r="I136" s="787"/>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7"/>
      <c r="Y136" s="87"/>
      <c r="Z136" s="87"/>
      <c r="AA136" s="87"/>
      <c r="AB136" s="87"/>
      <c r="AC136" s="87"/>
      <c r="AD136" s="94"/>
      <c r="AE136" s="94"/>
      <c r="AF136" s="94"/>
      <c r="AG136" s="94"/>
      <c r="AH136" s="94"/>
      <c r="AI136" s="94"/>
      <c r="AJ136" s="94"/>
      <c r="AK136" s="87"/>
      <c r="AL136" s="415"/>
      <c r="AM136" s="416"/>
      <c r="AN136" s="685"/>
      <c r="AO136" s="685"/>
      <c r="AP136" s="416"/>
      <c r="AQ136" s="416"/>
      <c r="AR136" s="685"/>
      <c r="AS136" s="686"/>
      <c r="AT136" s="87"/>
    </row>
    <row r="137" spans="2:46" ht="9" customHeight="1" x14ac:dyDescent="0.15">
      <c r="B137" s="787"/>
      <c r="C137" s="787"/>
      <c r="D137" s="787"/>
      <c r="E137" s="787"/>
      <c r="F137" s="787"/>
      <c r="G137" s="787"/>
      <c r="H137" s="787"/>
      <c r="I137" s="787"/>
      <c r="J137" s="539"/>
      <c r="K137" s="525"/>
      <c r="L137" s="541"/>
      <c r="M137" s="528"/>
      <c r="N137" s="525"/>
      <c r="O137" s="528"/>
      <c r="P137" s="531"/>
      <c r="Q137" s="531"/>
      <c r="R137" s="531"/>
      <c r="S137" s="531"/>
      <c r="T137" s="525"/>
      <c r="U137" s="528"/>
      <c r="V137" s="531"/>
      <c r="W137" s="525"/>
      <c r="X137" s="87"/>
      <c r="Y137" s="87"/>
      <c r="Z137" s="87"/>
      <c r="AA137" s="87"/>
      <c r="AB137" s="87"/>
      <c r="AC137" s="87"/>
      <c r="AD137" s="94"/>
      <c r="AE137" s="94"/>
      <c r="AF137" s="94"/>
      <c r="AG137" s="94"/>
      <c r="AH137" s="94"/>
      <c r="AI137" s="94"/>
      <c r="AJ137" s="94"/>
      <c r="AK137" s="87"/>
      <c r="AL137" s="417"/>
      <c r="AM137" s="418"/>
      <c r="AN137" s="687"/>
      <c r="AO137" s="687"/>
      <c r="AP137" s="418"/>
      <c r="AQ137" s="418"/>
      <c r="AR137" s="687"/>
      <c r="AS137" s="688"/>
      <c r="AT137" s="87"/>
    </row>
    <row r="138" spans="2:46" ht="6" customHeight="1" x14ac:dyDescent="0.15">
      <c r="B138" s="788"/>
      <c r="C138" s="788"/>
      <c r="D138" s="788"/>
      <c r="E138" s="788"/>
      <c r="F138" s="788"/>
      <c r="G138" s="788"/>
      <c r="H138" s="788"/>
      <c r="I138" s="788"/>
      <c r="J138" s="539"/>
      <c r="K138" s="526"/>
      <c r="L138" s="542"/>
      <c r="M138" s="529"/>
      <c r="N138" s="526"/>
      <c r="O138" s="529"/>
      <c r="P138" s="532"/>
      <c r="Q138" s="532"/>
      <c r="R138" s="532"/>
      <c r="S138" s="532"/>
      <c r="T138" s="526"/>
      <c r="U138" s="529"/>
      <c r="V138" s="532"/>
      <c r="W138" s="526"/>
      <c r="X138" s="87"/>
      <c r="Y138" s="87"/>
      <c r="Z138" s="87"/>
      <c r="AA138" s="87"/>
      <c r="AB138" s="87"/>
      <c r="AC138" s="87"/>
      <c r="AD138" s="87"/>
      <c r="AE138" s="87"/>
      <c r="AF138" s="87"/>
      <c r="AG138" s="87"/>
      <c r="AH138" s="87"/>
      <c r="AI138" s="87"/>
      <c r="AJ138" s="87"/>
      <c r="AK138" s="87"/>
      <c r="AT138" s="87"/>
    </row>
    <row r="139" spans="2:46" ht="15" customHeight="1" x14ac:dyDescent="0.15">
      <c r="B139" s="755" t="s">
        <v>54</v>
      </c>
      <c r="C139" s="756"/>
      <c r="D139" s="756"/>
      <c r="E139" s="756"/>
      <c r="F139" s="756"/>
      <c r="G139" s="756"/>
      <c r="H139" s="756"/>
      <c r="I139" s="757"/>
      <c r="J139" s="755" t="s">
        <v>6</v>
      </c>
      <c r="K139" s="756"/>
      <c r="L139" s="756"/>
      <c r="M139" s="756"/>
      <c r="N139" s="764"/>
      <c r="O139" s="767" t="s">
        <v>55</v>
      </c>
      <c r="P139" s="756"/>
      <c r="Q139" s="756"/>
      <c r="R139" s="756"/>
      <c r="S139" s="756"/>
      <c r="T139" s="756"/>
      <c r="U139" s="757"/>
      <c r="V139" s="95" t="s">
        <v>56</v>
      </c>
      <c r="W139" s="96"/>
      <c r="X139" s="96"/>
      <c r="Y139" s="772" t="s">
        <v>57</v>
      </c>
      <c r="Z139" s="772"/>
      <c r="AA139" s="772"/>
      <c r="AB139" s="772"/>
      <c r="AC139" s="772"/>
      <c r="AD139" s="772"/>
      <c r="AE139" s="772"/>
      <c r="AF139" s="772"/>
      <c r="AG139" s="772"/>
      <c r="AH139" s="772"/>
      <c r="AI139" s="96"/>
      <c r="AJ139" s="96"/>
      <c r="AK139" s="97"/>
      <c r="AL139" s="773" t="s">
        <v>58</v>
      </c>
      <c r="AM139" s="773"/>
      <c r="AN139" s="770" t="s">
        <v>65</v>
      </c>
      <c r="AO139" s="770"/>
      <c r="AP139" s="770"/>
      <c r="AQ139" s="770"/>
      <c r="AR139" s="770"/>
      <c r="AS139" s="771"/>
      <c r="AT139" s="87"/>
    </row>
    <row r="140" spans="2:46" ht="13.5" customHeight="1" x14ac:dyDescent="0.15">
      <c r="B140" s="758"/>
      <c r="C140" s="759"/>
      <c r="D140" s="759"/>
      <c r="E140" s="759"/>
      <c r="F140" s="759"/>
      <c r="G140" s="759"/>
      <c r="H140" s="759"/>
      <c r="I140" s="760"/>
      <c r="J140" s="758"/>
      <c r="K140" s="759"/>
      <c r="L140" s="759"/>
      <c r="M140" s="759"/>
      <c r="N140" s="765"/>
      <c r="O140" s="768"/>
      <c r="P140" s="759"/>
      <c r="Q140" s="759"/>
      <c r="R140" s="759"/>
      <c r="S140" s="759"/>
      <c r="T140" s="759"/>
      <c r="U140" s="760"/>
      <c r="V140" s="774" t="s">
        <v>7</v>
      </c>
      <c r="W140" s="775"/>
      <c r="X140" s="775"/>
      <c r="Y140" s="776"/>
      <c r="Z140" s="780" t="s">
        <v>16</v>
      </c>
      <c r="AA140" s="781"/>
      <c r="AB140" s="781"/>
      <c r="AC140" s="782"/>
      <c r="AD140" s="745" t="s">
        <v>17</v>
      </c>
      <c r="AE140" s="746"/>
      <c r="AF140" s="746"/>
      <c r="AG140" s="747"/>
      <c r="AH140" s="751" t="s">
        <v>145</v>
      </c>
      <c r="AI140" s="683"/>
      <c r="AJ140" s="683"/>
      <c r="AK140" s="684"/>
      <c r="AL140" s="753" t="s">
        <v>59</v>
      </c>
      <c r="AM140" s="753"/>
      <c r="AN140" s="739" t="s">
        <v>19</v>
      </c>
      <c r="AO140" s="740"/>
      <c r="AP140" s="740"/>
      <c r="AQ140" s="740"/>
      <c r="AR140" s="741"/>
      <c r="AS140" s="742"/>
      <c r="AT140" s="87"/>
    </row>
    <row r="141" spans="2:46" ht="13.5" customHeight="1" x14ac:dyDescent="0.15">
      <c r="B141" s="761"/>
      <c r="C141" s="762"/>
      <c r="D141" s="762"/>
      <c r="E141" s="762"/>
      <c r="F141" s="762"/>
      <c r="G141" s="762"/>
      <c r="H141" s="762"/>
      <c r="I141" s="763"/>
      <c r="J141" s="761"/>
      <c r="K141" s="762"/>
      <c r="L141" s="762"/>
      <c r="M141" s="762"/>
      <c r="N141" s="766"/>
      <c r="O141" s="769"/>
      <c r="P141" s="762"/>
      <c r="Q141" s="762"/>
      <c r="R141" s="762"/>
      <c r="S141" s="762"/>
      <c r="T141" s="762"/>
      <c r="U141" s="763"/>
      <c r="V141" s="777"/>
      <c r="W141" s="778"/>
      <c r="X141" s="778"/>
      <c r="Y141" s="779"/>
      <c r="Z141" s="783"/>
      <c r="AA141" s="784"/>
      <c r="AB141" s="784"/>
      <c r="AC141" s="785"/>
      <c r="AD141" s="748"/>
      <c r="AE141" s="749"/>
      <c r="AF141" s="749"/>
      <c r="AG141" s="750"/>
      <c r="AH141" s="752"/>
      <c r="AI141" s="687"/>
      <c r="AJ141" s="687"/>
      <c r="AK141" s="688"/>
      <c r="AL141" s="754"/>
      <c r="AM141" s="754"/>
      <c r="AN141" s="743"/>
      <c r="AO141" s="743"/>
      <c r="AP141" s="743"/>
      <c r="AQ141" s="743"/>
      <c r="AR141" s="743"/>
      <c r="AS141" s="744"/>
      <c r="AT141" s="87"/>
    </row>
    <row r="142" spans="2:46" ht="18" customHeight="1" x14ac:dyDescent="0.15">
      <c r="B142" s="729">
        <f>'報告書（事業主控）'!B142</f>
        <v>0</v>
      </c>
      <c r="C142" s="730"/>
      <c r="D142" s="730"/>
      <c r="E142" s="730"/>
      <c r="F142" s="730"/>
      <c r="G142" s="730"/>
      <c r="H142" s="730"/>
      <c r="I142" s="731"/>
      <c r="J142" s="729">
        <f>'報告書（事業主控）'!J142</f>
        <v>0</v>
      </c>
      <c r="K142" s="730"/>
      <c r="L142" s="730"/>
      <c r="M142" s="730"/>
      <c r="N142" s="732"/>
      <c r="O142" s="108">
        <f>'報告書（事業主控）'!O142</f>
        <v>0</v>
      </c>
      <c r="P142" s="109" t="s">
        <v>48</v>
      </c>
      <c r="Q142" s="108">
        <f>'報告書（事業主控）'!Q142</f>
        <v>0</v>
      </c>
      <c r="R142" s="109" t="s">
        <v>49</v>
      </c>
      <c r="S142" s="108">
        <f>'報告書（事業主控）'!S142</f>
        <v>0</v>
      </c>
      <c r="T142" s="733" t="s">
        <v>50</v>
      </c>
      <c r="U142" s="733"/>
      <c r="V142" s="699">
        <f>'報告書（事業主控）'!V142</f>
        <v>0</v>
      </c>
      <c r="W142" s="700"/>
      <c r="X142" s="700"/>
      <c r="Y142" s="98" t="s">
        <v>8</v>
      </c>
      <c r="Z142" s="72"/>
      <c r="AA142" s="115"/>
      <c r="AB142" s="115"/>
      <c r="AC142" s="98" t="s">
        <v>8</v>
      </c>
      <c r="AD142" s="72"/>
      <c r="AE142" s="115"/>
      <c r="AF142" s="115"/>
      <c r="AG142" s="111" t="s">
        <v>8</v>
      </c>
      <c r="AH142" s="789">
        <f>'報告書（事業主控）'!AH142</f>
        <v>0</v>
      </c>
      <c r="AI142" s="790"/>
      <c r="AJ142" s="790"/>
      <c r="AK142" s="791"/>
      <c r="AL142" s="72"/>
      <c r="AM142" s="73"/>
      <c r="AN142" s="696">
        <f>'報告書（事業主控）'!AN142</f>
        <v>0</v>
      </c>
      <c r="AO142" s="697"/>
      <c r="AP142" s="697"/>
      <c r="AQ142" s="697"/>
      <c r="AR142" s="697"/>
      <c r="AS142" s="111" t="s">
        <v>8</v>
      </c>
      <c r="AT142" s="87"/>
    </row>
    <row r="143" spans="2:46" ht="18" customHeight="1" x14ac:dyDescent="0.15">
      <c r="B143" s="722"/>
      <c r="C143" s="723"/>
      <c r="D143" s="723"/>
      <c r="E143" s="723"/>
      <c r="F143" s="723"/>
      <c r="G143" s="723"/>
      <c r="H143" s="723"/>
      <c r="I143" s="724"/>
      <c r="J143" s="722"/>
      <c r="K143" s="723"/>
      <c r="L143" s="723"/>
      <c r="M143" s="723"/>
      <c r="N143" s="726"/>
      <c r="O143" s="117">
        <f>'報告書（事業主控）'!O143</f>
        <v>0</v>
      </c>
      <c r="P143" s="118" t="s">
        <v>48</v>
      </c>
      <c r="Q143" s="117">
        <f>'報告書（事業主控）'!Q143</f>
        <v>0</v>
      </c>
      <c r="R143" s="118" t="s">
        <v>49</v>
      </c>
      <c r="S143" s="117">
        <f>'報告書（事業主控）'!S143</f>
        <v>0</v>
      </c>
      <c r="T143" s="728" t="s">
        <v>51</v>
      </c>
      <c r="U143" s="728"/>
      <c r="V143" s="689">
        <f>'報告書（事業主控）'!V143</f>
        <v>0</v>
      </c>
      <c r="W143" s="690"/>
      <c r="X143" s="690"/>
      <c r="Y143" s="690"/>
      <c r="Z143" s="689">
        <f>'報告書（事業主控）'!Z143</f>
        <v>0</v>
      </c>
      <c r="AA143" s="690"/>
      <c r="AB143" s="690"/>
      <c r="AC143" s="690"/>
      <c r="AD143" s="689">
        <f>'報告書（事業主控）'!AD143</f>
        <v>0</v>
      </c>
      <c r="AE143" s="690"/>
      <c r="AF143" s="690"/>
      <c r="AG143" s="691"/>
      <c r="AH143" s="692">
        <f>'報告書（事業主控）'!AH143</f>
        <v>0</v>
      </c>
      <c r="AI143" s="693"/>
      <c r="AJ143" s="693"/>
      <c r="AK143" s="694"/>
      <c r="AL143" s="456">
        <f>'報告書（事業主控）'!AL143</f>
        <v>0</v>
      </c>
      <c r="AM143" s="695"/>
      <c r="AN143" s="689">
        <f>'報告書（事業主控）'!AN143</f>
        <v>0</v>
      </c>
      <c r="AO143" s="690"/>
      <c r="AP143" s="690"/>
      <c r="AQ143" s="690"/>
      <c r="AR143" s="690"/>
      <c r="AS143" s="77"/>
      <c r="AT143" s="87"/>
    </row>
    <row r="144" spans="2:46" ht="18" customHeight="1" x14ac:dyDescent="0.15">
      <c r="B144" s="719">
        <f>'報告書（事業主控）'!B144</f>
        <v>0</v>
      </c>
      <c r="C144" s="720"/>
      <c r="D144" s="720"/>
      <c r="E144" s="720"/>
      <c r="F144" s="720"/>
      <c r="G144" s="720"/>
      <c r="H144" s="720"/>
      <c r="I144" s="721"/>
      <c r="J144" s="719">
        <f>'報告書（事業主控）'!J144</f>
        <v>0</v>
      </c>
      <c r="K144" s="720"/>
      <c r="L144" s="720"/>
      <c r="M144" s="720"/>
      <c r="N144" s="725"/>
      <c r="O144" s="112">
        <f>'報告書（事業主控）'!O144</f>
        <v>0</v>
      </c>
      <c r="P144" s="94" t="s">
        <v>48</v>
      </c>
      <c r="Q144" s="112">
        <f>'報告書（事業主控）'!Q144</f>
        <v>0</v>
      </c>
      <c r="R144" s="94" t="s">
        <v>49</v>
      </c>
      <c r="S144" s="112">
        <f>'報告書（事業主控）'!S144</f>
        <v>0</v>
      </c>
      <c r="T144" s="727" t="s">
        <v>50</v>
      </c>
      <c r="U144" s="727"/>
      <c r="V144" s="699">
        <f>'報告書（事業主控）'!V144</f>
        <v>0</v>
      </c>
      <c r="W144" s="700"/>
      <c r="X144" s="700"/>
      <c r="Y144" s="99"/>
      <c r="Z144" s="72"/>
      <c r="AA144" s="115"/>
      <c r="AB144" s="115"/>
      <c r="AC144" s="99"/>
      <c r="AD144" s="72"/>
      <c r="AE144" s="115"/>
      <c r="AF144" s="115"/>
      <c r="AG144" s="99"/>
      <c r="AH144" s="696">
        <f>'報告書（事業主控）'!AH144</f>
        <v>0</v>
      </c>
      <c r="AI144" s="697"/>
      <c r="AJ144" s="697"/>
      <c r="AK144" s="698"/>
      <c r="AL144" s="72"/>
      <c r="AM144" s="73"/>
      <c r="AN144" s="696">
        <f>'報告書（事業主控）'!AN144</f>
        <v>0</v>
      </c>
      <c r="AO144" s="697"/>
      <c r="AP144" s="697"/>
      <c r="AQ144" s="697"/>
      <c r="AR144" s="697"/>
      <c r="AS144" s="116"/>
      <c r="AT144" s="87"/>
    </row>
    <row r="145" spans="2:46" ht="18" customHeight="1" x14ac:dyDescent="0.15">
      <c r="B145" s="722"/>
      <c r="C145" s="723"/>
      <c r="D145" s="723"/>
      <c r="E145" s="723"/>
      <c r="F145" s="723"/>
      <c r="G145" s="723"/>
      <c r="H145" s="723"/>
      <c r="I145" s="724"/>
      <c r="J145" s="722"/>
      <c r="K145" s="723"/>
      <c r="L145" s="723"/>
      <c r="M145" s="723"/>
      <c r="N145" s="726"/>
      <c r="O145" s="117">
        <f>'報告書（事業主控）'!O145</f>
        <v>0</v>
      </c>
      <c r="P145" s="118" t="s">
        <v>48</v>
      </c>
      <c r="Q145" s="117">
        <f>'報告書（事業主控）'!Q145</f>
        <v>0</v>
      </c>
      <c r="R145" s="118" t="s">
        <v>49</v>
      </c>
      <c r="S145" s="117">
        <f>'報告書（事業主控）'!S145</f>
        <v>0</v>
      </c>
      <c r="T145" s="728" t="s">
        <v>51</v>
      </c>
      <c r="U145" s="728"/>
      <c r="V145" s="692">
        <f>'報告書（事業主控）'!V145</f>
        <v>0</v>
      </c>
      <c r="W145" s="693"/>
      <c r="X145" s="693"/>
      <c r="Y145" s="693"/>
      <c r="Z145" s="692">
        <f>'報告書（事業主控）'!Z145</f>
        <v>0</v>
      </c>
      <c r="AA145" s="693"/>
      <c r="AB145" s="693"/>
      <c r="AC145" s="693"/>
      <c r="AD145" s="692">
        <f>'報告書（事業主控）'!AD145</f>
        <v>0</v>
      </c>
      <c r="AE145" s="693"/>
      <c r="AF145" s="693"/>
      <c r="AG145" s="693"/>
      <c r="AH145" s="692">
        <f>'報告書（事業主控）'!AH145</f>
        <v>0</v>
      </c>
      <c r="AI145" s="693"/>
      <c r="AJ145" s="693"/>
      <c r="AK145" s="694"/>
      <c r="AL145" s="456">
        <f>'報告書（事業主控）'!AL145</f>
        <v>0</v>
      </c>
      <c r="AM145" s="695"/>
      <c r="AN145" s="689">
        <f>'報告書（事業主控）'!AN145</f>
        <v>0</v>
      </c>
      <c r="AO145" s="690"/>
      <c r="AP145" s="690"/>
      <c r="AQ145" s="690"/>
      <c r="AR145" s="690"/>
      <c r="AS145" s="77"/>
      <c r="AT145" s="87"/>
    </row>
    <row r="146" spans="2:46" ht="18" customHeight="1" x14ac:dyDescent="0.15">
      <c r="B146" s="719">
        <f>'報告書（事業主控）'!B146</f>
        <v>0</v>
      </c>
      <c r="C146" s="720"/>
      <c r="D146" s="720"/>
      <c r="E146" s="720"/>
      <c r="F146" s="720"/>
      <c r="G146" s="720"/>
      <c r="H146" s="720"/>
      <c r="I146" s="721"/>
      <c r="J146" s="719">
        <f>'報告書（事業主控）'!J146</f>
        <v>0</v>
      </c>
      <c r="K146" s="720"/>
      <c r="L146" s="720"/>
      <c r="M146" s="720"/>
      <c r="N146" s="725"/>
      <c r="O146" s="112">
        <f>'報告書（事業主控）'!O146</f>
        <v>0</v>
      </c>
      <c r="P146" s="94" t="s">
        <v>48</v>
      </c>
      <c r="Q146" s="112">
        <f>'報告書（事業主控）'!Q146</f>
        <v>0</v>
      </c>
      <c r="R146" s="94" t="s">
        <v>49</v>
      </c>
      <c r="S146" s="112">
        <f>'報告書（事業主控）'!S146</f>
        <v>0</v>
      </c>
      <c r="T146" s="727" t="s">
        <v>50</v>
      </c>
      <c r="U146" s="727"/>
      <c r="V146" s="699">
        <f>'報告書（事業主控）'!V146</f>
        <v>0</v>
      </c>
      <c r="W146" s="700"/>
      <c r="X146" s="700"/>
      <c r="Y146" s="99"/>
      <c r="Z146" s="72"/>
      <c r="AA146" s="115"/>
      <c r="AB146" s="115"/>
      <c r="AC146" s="99"/>
      <c r="AD146" s="72"/>
      <c r="AE146" s="115"/>
      <c r="AF146" s="115"/>
      <c r="AG146" s="99"/>
      <c r="AH146" s="696">
        <f>'報告書（事業主控）'!AH146</f>
        <v>0</v>
      </c>
      <c r="AI146" s="697"/>
      <c r="AJ146" s="697"/>
      <c r="AK146" s="698"/>
      <c r="AL146" s="72"/>
      <c r="AM146" s="73"/>
      <c r="AN146" s="696">
        <f>'報告書（事業主控）'!AN146</f>
        <v>0</v>
      </c>
      <c r="AO146" s="697"/>
      <c r="AP146" s="697"/>
      <c r="AQ146" s="697"/>
      <c r="AR146" s="697"/>
      <c r="AS146" s="116"/>
      <c r="AT146" s="87"/>
    </row>
    <row r="147" spans="2:46" ht="18" customHeight="1" x14ac:dyDescent="0.15">
      <c r="B147" s="722"/>
      <c r="C147" s="723"/>
      <c r="D147" s="723"/>
      <c r="E147" s="723"/>
      <c r="F147" s="723"/>
      <c r="G147" s="723"/>
      <c r="H147" s="723"/>
      <c r="I147" s="724"/>
      <c r="J147" s="722"/>
      <c r="K147" s="723"/>
      <c r="L147" s="723"/>
      <c r="M147" s="723"/>
      <c r="N147" s="726"/>
      <c r="O147" s="117">
        <f>'報告書（事業主控）'!O147</f>
        <v>0</v>
      </c>
      <c r="P147" s="118" t="s">
        <v>48</v>
      </c>
      <c r="Q147" s="117">
        <f>'報告書（事業主控）'!Q147</f>
        <v>0</v>
      </c>
      <c r="R147" s="118" t="s">
        <v>49</v>
      </c>
      <c r="S147" s="117">
        <f>'報告書（事業主控）'!S147</f>
        <v>0</v>
      </c>
      <c r="T147" s="728" t="s">
        <v>51</v>
      </c>
      <c r="U147" s="728"/>
      <c r="V147" s="692">
        <f>'報告書（事業主控）'!V147</f>
        <v>0</v>
      </c>
      <c r="W147" s="693"/>
      <c r="X147" s="693"/>
      <c r="Y147" s="693"/>
      <c r="Z147" s="692">
        <f>'報告書（事業主控）'!Z147</f>
        <v>0</v>
      </c>
      <c r="AA147" s="693"/>
      <c r="AB147" s="693"/>
      <c r="AC147" s="693"/>
      <c r="AD147" s="692">
        <f>'報告書（事業主控）'!AD147</f>
        <v>0</v>
      </c>
      <c r="AE147" s="693"/>
      <c r="AF147" s="693"/>
      <c r="AG147" s="693"/>
      <c r="AH147" s="692">
        <f>'報告書（事業主控）'!AH147</f>
        <v>0</v>
      </c>
      <c r="AI147" s="693"/>
      <c r="AJ147" s="693"/>
      <c r="AK147" s="694"/>
      <c r="AL147" s="456">
        <f>'報告書（事業主控）'!AL147</f>
        <v>0</v>
      </c>
      <c r="AM147" s="695"/>
      <c r="AN147" s="689">
        <f>'報告書（事業主控）'!AN147</f>
        <v>0</v>
      </c>
      <c r="AO147" s="690"/>
      <c r="AP147" s="690"/>
      <c r="AQ147" s="690"/>
      <c r="AR147" s="690"/>
      <c r="AS147" s="77"/>
      <c r="AT147" s="87"/>
    </row>
    <row r="148" spans="2:46" ht="18" customHeight="1" x14ac:dyDescent="0.15">
      <c r="B148" s="719">
        <f>'報告書（事業主控）'!B148</f>
        <v>0</v>
      </c>
      <c r="C148" s="720"/>
      <c r="D148" s="720"/>
      <c r="E148" s="720"/>
      <c r="F148" s="720"/>
      <c r="G148" s="720"/>
      <c r="H148" s="720"/>
      <c r="I148" s="721"/>
      <c r="J148" s="719">
        <f>'報告書（事業主控）'!J148</f>
        <v>0</v>
      </c>
      <c r="K148" s="720"/>
      <c r="L148" s="720"/>
      <c r="M148" s="720"/>
      <c r="N148" s="725"/>
      <c r="O148" s="112">
        <f>'報告書（事業主控）'!O148</f>
        <v>0</v>
      </c>
      <c r="P148" s="94" t="s">
        <v>48</v>
      </c>
      <c r="Q148" s="112">
        <f>'報告書（事業主控）'!Q148</f>
        <v>0</v>
      </c>
      <c r="R148" s="94" t="s">
        <v>49</v>
      </c>
      <c r="S148" s="112">
        <f>'報告書（事業主控）'!S148</f>
        <v>0</v>
      </c>
      <c r="T148" s="727" t="s">
        <v>50</v>
      </c>
      <c r="U148" s="727"/>
      <c r="V148" s="699">
        <f>'報告書（事業主控）'!V148</f>
        <v>0</v>
      </c>
      <c r="W148" s="700"/>
      <c r="X148" s="700"/>
      <c r="Y148" s="99"/>
      <c r="Z148" s="72"/>
      <c r="AA148" s="115"/>
      <c r="AB148" s="115"/>
      <c r="AC148" s="99"/>
      <c r="AD148" s="72"/>
      <c r="AE148" s="115"/>
      <c r="AF148" s="115"/>
      <c r="AG148" s="99"/>
      <c r="AH148" s="696">
        <f>'報告書（事業主控）'!AH148</f>
        <v>0</v>
      </c>
      <c r="AI148" s="697"/>
      <c r="AJ148" s="697"/>
      <c r="AK148" s="698"/>
      <c r="AL148" s="72"/>
      <c r="AM148" s="73"/>
      <c r="AN148" s="696">
        <f>'報告書（事業主控）'!AN148</f>
        <v>0</v>
      </c>
      <c r="AO148" s="697"/>
      <c r="AP148" s="697"/>
      <c r="AQ148" s="697"/>
      <c r="AR148" s="697"/>
      <c r="AS148" s="116"/>
      <c r="AT148" s="87"/>
    </row>
    <row r="149" spans="2:46" ht="18" customHeight="1" x14ac:dyDescent="0.15">
      <c r="B149" s="722"/>
      <c r="C149" s="723"/>
      <c r="D149" s="723"/>
      <c r="E149" s="723"/>
      <c r="F149" s="723"/>
      <c r="G149" s="723"/>
      <c r="H149" s="723"/>
      <c r="I149" s="724"/>
      <c r="J149" s="722"/>
      <c r="K149" s="723"/>
      <c r="L149" s="723"/>
      <c r="M149" s="723"/>
      <c r="N149" s="726"/>
      <c r="O149" s="117">
        <f>'報告書（事業主控）'!O149</f>
        <v>0</v>
      </c>
      <c r="P149" s="118" t="s">
        <v>48</v>
      </c>
      <c r="Q149" s="117">
        <f>'報告書（事業主控）'!Q149</f>
        <v>0</v>
      </c>
      <c r="R149" s="118" t="s">
        <v>49</v>
      </c>
      <c r="S149" s="117">
        <f>'報告書（事業主控）'!S149</f>
        <v>0</v>
      </c>
      <c r="T149" s="728" t="s">
        <v>51</v>
      </c>
      <c r="U149" s="728"/>
      <c r="V149" s="692">
        <f>'報告書（事業主控）'!V149</f>
        <v>0</v>
      </c>
      <c r="W149" s="693"/>
      <c r="X149" s="693"/>
      <c r="Y149" s="693"/>
      <c r="Z149" s="692">
        <f>'報告書（事業主控）'!Z149</f>
        <v>0</v>
      </c>
      <c r="AA149" s="693"/>
      <c r="AB149" s="693"/>
      <c r="AC149" s="693"/>
      <c r="AD149" s="692">
        <f>'報告書（事業主控）'!AD149</f>
        <v>0</v>
      </c>
      <c r="AE149" s="693"/>
      <c r="AF149" s="693"/>
      <c r="AG149" s="693"/>
      <c r="AH149" s="692">
        <f>'報告書（事業主控）'!AH149</f>
        <v>0</v>
      </c>
      <c r="AI149" s="693"/>
      <c r="AJ149" s="693"/>
      <c r="AK149" s="694"/>
      <c r="AL149" s="456">
        <f>'報告書（事業主控）'!AL149</f>
        <v>0</v>
      </c>
      <c r="AM149" s="695"/>
      <c r="AN149" s="689">
        <f>'報告書（事業主控）'!AN149</f>
        <v>0</v>
      </c>
      <c r="AO149" s="690"/>
      <c r="AP149" s="690"/>
      <c r="AQ149" s="690"/>
      <c r="AR149" s="690"/>
      <c r="AS149" s="77"/>
      <c r="AT149" s="87"/>
    </row>
    <row r="150" spans="2:46" ht="18" customHeight="1" x14ac:dyDescent="0.15">
      <c r="B150" s="719">
        <f>'報告書（事業主控）'!B150</f>
        <v>0</v>
      </c>
      <c r="C150" s="720"/>
      <c r="D150" s="720"/>
      <c r="E150" s="720"/>
      <c r="F150" s="720"/>
      <c r="G150" s="720"/>
      <c r="H150" s="720"/>
      <c r="I150" s="721"/>
      <c r="J150" s="719">
        <f>'報告書（事業主控）'!J150</f>
        <v>0</v>
      </c>
      <c r="K150" s="720"/>
      <c r="L150" s="720"/>
      <c r="M150" s="720"/>
      <c r="N150" s="725"/>
      <c r="O150" s="112">
        <f>'報告書（事業主控）'!O150</f>
        <v>0</v>
      </c>
      <c r="P150" s="94" t="s">
        <v>48</v>
      </c>
      <c r="Q150" s="112">
        <f>'報告書（事業主控）'!Q150</f>
        <v>0</v>
      </c>
      <c r="R150" s="94" t="s">
        <v>49</v>
      </c>
      <c r="S150" s="112">
        <f>'報告書（事業主控）'!S150</f>
        <v>0</v>
      </c>
      <c r="T150" s="727" t="s">
        <v>50</v>
      </c>
      <c r="U150" s="727"/>
      <c r="V150" s="699">
        <f>'報告書（事業主控）'!V150</f>
        <v>0</v>
      </c>
      <c r="W150" s="700"/>
      <c r="X150" s="700"/>
      <c r="Y150" s="99"/>
      <c r="Z150" s="72"/>
      <c r="AA150" s="115"/>
      <c r="AB150" s="115"/>
      <c r="AC150" s="99"/>
      <c r="AD150" s="72"/>
      <c r="AE150" s="115"/>
      <c r="AF150" s="115"/>
      <c r="AG150" s="99"/>
      <c r="AH150" s="696">
        <f>'報告書（事業主控）'!AH150</f>
        <v>0</v>
      </c>
      <c r="AI150" s="697"/>
      <c r="AJ150" s="697"/>
      <c r="AK150" s="698"/>
      <c r="AL150" s="72"/>
      <c r="AM150" s="73"/>
      <c r="AN150" s="696">
        <f>'報告書（事業主控）'!AN150</f>
        <v>0</v>
      </c>
      <c r="AO150" s="697"/>
      <c r="AP150" s="697"/>
      <c r="AQ150" s="697"/>
      <c r="AR150" s="697"/>
      <c r="AS150" s="116"/>
      <c r="AT150" s="87"/>
    </row>
    <row r="151" spans="2:46" ht="18" customHeight="1" x14ac:dyDescent="0.15">
      <c r="B151" s="722"/>
      <c r="C151" s="723"/>
      <c r="D151" s="723"/>
      <c r="E151" s="723"/>
      <c r="F151" s="723"/>
      <c r="G151" s="723"/>
      <c r="H151" s="723"/>
      <c r="I151" s="724"/>
      <c r="J151" s="722"/>
      <c r="K151" s="723"/>
      <c r="L151" s="723"/>
      <c r="M151" s="723"/>
      <c r="N151" s="726"/>
      <c r="O151" s="117">
        <f>'報告書（事業主控）'!O151</f>
        <v>0</v>
      </c>
      <c r="P151" s="118" t="s">
        <v>48</v>
      </c>
      <c r="Q151" s="117">
        <f>'報告書（事業主控）'!Q151</f>
        <v>0</v>
      </c>
      <c r="R151" s="118" t="s">
        <v>49</v>
      </c>
      <c r="S151" s="117">
        <f>'報告書（事業主控）'!S151</f>
        <v>0</v>
      </c>
      <c r="T151" s="728" t="s">
        <v>51</v>
      </c>
      <c r="U151" s="728"/>
      <c r="V151" s="692">
        <f>'報告書（事業主控）'!V151</f>
        <v>0</v>
      </c>
      <c r="W151" s="693"/>
      <c r="X151" s="693"/>
      <c r="Y151" s="693"/>
      <c r="Z151" s="692">
        <f>'報告書（事業主控）'!Z151</f>
        <v>0</v>
      </c>
      <c r="AA151" s="693"/>
      <c r="AB151" s="693"/>
      <c r="AC151" s="693"/>
      <c r="AD151" s="692">
        <f>'報告書（事業主控）'!AD151</f>
        <v>0</v>
      </c>
      <c r="AE151" s="693"/>
      <c r="AF151" s="693"/>
      <c r="AG151" s="693"/>
      <c r="AH151" s="692">
        <f>'報告書（事業主控）'!AH151</f>
        <v>0</v>
      </c>
      <c r="AI151" s="693"/>
      <c r="AJ151" s="693"/>
      <c r="AK151" s="694"/>
      <c r="AL151" s="456">
        <f>'報告書（事業主控）'!AL151</f>
        <v>0</v>
      </c>
      <c r="AM151" s="695"/>
      <c r="AN151" s="689">
        <f>'報告書（事業主控）'!AN151</f>
        <v>0</v>
      </c>
      <c r="AO151" s="690"/>
      <c r="AP151" s="690"/>
      <c r="AQ151" s="690"/>
      <c r="AR151" s="690"/>
      <c r="AS151" s="77"/>
      <c r="AT151" s="87"/>
    </row>
    <row r="152" spans="2:46" ht="18" customHeight="1" x14ac:dyDescent="0.15">
      <c r="B152" s="719">
        <f>'報告書（事業主控）'!B152</f>
        <v>0</v>
      </c>
      <c r="C152" s="720"/>
      <c r="D152" s="720"/>
      <c r="E152" s="720"/>
      <c r="F152" s="720"/>
      <c r="G152" s="720"/>
      <c r="H152" s="720"/>
      <c r="I152" s="721"/>
      <c r="J152" s="719">
        <f>'報告書（事業主控）'!J152</f>
        <v>0</v>
      </c>
      <c r="K152" s="720"/>
      <c r="L152" s="720"/>
      <c r="M152" s="720"/>
      <c r="N152" s="725"/>
      <c r="O152" s="112">
        <f>'報告書（事業主控）'!O152</f>
        <v>0</v>
      </c>
      <c r="P152" s="94" t="s">
        <v>48</v>
      </c>
      <c r="Q152" s="112">
        <f>'報告書（事業主控）'!Q152</f>
        <v>0</v>
      </c>
      <c r="R152" s="94" t="s">
        <v>49</v>
      </c>
      <c r="S152" s="112">
        <f>'報告書（事業主控）'!S152</f>
        <v>0</v>
      </c>
      <c r="T152" s="727" t="s">
        <v>50</v>
      </c>
      <c r="U152" s="727"/>
      <c r="V152" s="699">
        <f>'報告書（事業主控）'!V152</f>
        <v>0</v>
      </c>
      <c r="W152" s="700"/>
      <c r="X152" s="700"/>
      <c r="Y152" s="99"/>
      <c r="Z152" s="72"/>
      <c r="AA152" s="115"/>
      <c r="AB152" s="115"/>
      <c r="AC152" s="99"/>
      <c r="AD152" s="72"/>
      <c r="AE152" s="115"/>
      <c r="AF152" s="115"/>
      <c r="AG152" s="99"/>
      <c r="AH152" s="696">
        <f>'報告書（事業主控）'!AH152</f>
        <v>0</v>
      </c>
      <c r="AI152" s="697"/>
      <c r="AJ152" s="697"/>
      <c r="AK152" s="698"/>
      <c r="AL152" s="72"/>
      <c r="AM152" s="73"/>
      <c r="AN152" s="696">
        <f>'報告書（事業主控）'!AN152</f>
        <v>0</v>
      </c>
      <c r="AO152" s="697"/>
      <c r="AP152" s="697"/>
      <c r="AQ152" s="697"/>
      <c r="AR152" s="697"/>
      <c r="AS152" s="116"/>
      <c r="AT152" s="87"/>
    </row>
    <row r="153" spans="2:46" ht="18" customHeight="1" x14ac:dyDescent="0.15">
      <c r="B153" s="722"/>
      <c r="C153" s="723"/>
      <c r="D153" s="723"/>
      <c r="E153" s="723"/>
      <c r="F153" s="723"/>
      <c r="G153" s="723"/>
      <c r="H153" s="723"/>
      <c r="I153" s="724"/>
      <c r="J153" s="722"/>
      <c r="K153" s="723"/>
      <c r="L153" s="723"/>
      <c r="M153" s="723"/>
      <c r="N153" s="726"/>
      <c r="O153" s="117">
        <f>'報告書（事業主控）'!O153</f>
        <v>0</v>
      </c>
      <c r="P153" s="118" t="s">
        <v>48</v>
      </c>
      <c r="Q153" s="117">
        <f>'報告書（事業主控）'!Q153</f>
        <v>0</v>
      </c>
      <c r="R153" s="118" t="s">
        <v>49</v>
      </c>
      <c r="S153" s="117">
        <f>'報告書（事業主控）'!S153</f>
        <v>0</v>
      </c>
      <c r="T153" s="728" t="s">
        <v>51</v>
      </c>
      <c r="U153" s="728"/>
      <c r="V153" s="692">
        <f>'報告書（事業主控）'!V153</f>
        <v>0</v>
      </c>
      <c r="W153" s="693"/>
      <c r="X153" s="693"/>
      <c r="Y153" s="693"/>
      <c r="Z153" s="692">
        <f>'報告書（事業主控）'!Z153</f>
        <v>0</v>
      </c>
      <c r="AA153" s="693"/>
      <c r="AB153" s="693"/>
      <c r="AC153" s="693"/>
      <c r="AD153" s="692">
        <f>'報告書（事業主控）'!AD153</f>
        <v>0</v>
      </c>
      <c r="AE153" s="693"/>
      <c r="AF153" s="693"/>
      <c r="AG153" s="693"/>
      <c r="AH153" s="692">
        <f>'報告書（事業主控）'!AH153</f>
        <v>0</v>
      </c>
      <c r="AI153" s="693"/>
      <c r="AJ153" s="693"/>
      <c r="AK153" s="694"/>
      <c r="AL153" s="456">
        <f>'報告書（事業主控）'!AL153</f>
        <v>0</v>
      </c>
      <c r="AM153" s="695"/>
      <c r="AN153" s="689">
        <f>'報告書（事業主控）'!AN153</f>
        <v>0</v>
      </c>
      <c r="AO153" s="690"/>
      <c r="AP153" s="690"/>
      <c r="AQ153" s="690"/>
      <c r="AR153" s="690"/>
      <c r="AS153" s="77"/>
      <c r="AT153" s="87"/>
    </row>
    <row r="154" spans="2:46" ht="18" customHeight="1" x14ac:dyDescent="0.15">
      <c r="B154" s="719">
        <f>'報告書（事業主控）'!B154</f>
        <v>0</v>
      </c>
      <c r="C154" s="720"/>
      <c r="D154" s="720"/>
      <c r="E154" s="720"/>
      <c r="F154" s="720"/>
      <c r="G154" s="720"/>
      <c r="H154" s="720"/>
      <c r="I154" s="721"/>
      <c r="J154" s="719">
        <f>'報告書（事業主控）'!J154</f>
        <v>0</v>
      </c>
      <c r="K154" s="720"/>
      <c r="L154" s="720"/>
      <c r="M154" s="720"/>
      <c r="N154" s="725"/>
      <c r="O154" s="112">
        <f>'報告書（事業主控）'!O154</f>
        <v>0</v>
      </c>
      <c r="P154" s="94" t="s">
        <v>48</v>
      </c>
      <c r="Q154" s="112">
        <f>'報告書（事業主控）'!Q154</f>
        <v>0</v>
      </c>
      <c r="R154" s="94" t="s">
        <v>49</v>
      </c>
      <c r="S154" s="112">
        <f>'報告書（事業主控）'!S154</f>
        <v>0</v>
      </c>
      <c r="T154" s="727" t="s">
        <v>50</v>
      </c>
      <c r="U154" s="727"/>
      <c r="V154" s="699">
        <f>'報告書（事業主控）'!V154</f>
        <v>0</v>
      </c>
      <c r="W154" s="700"/>
      <c r="X154" s="700"/>
      <c r="Y154" s="99"/>
      <c r="Z154" s="72"/>
      <c r="AA154" s="115"/>
      <c r="AB154" s="115"/>
      <c r="AC154" s="99"/>
      <c r="AD154" s="72"/>
      <c r="AE154" s="115"/>
      <c r="AF154" s="115"/>
      <c r="AG154" s="99"/>
      <c r="AH154" s="696">
        <f>'報告書（事業主控）'!AH154</f>
        <v>0</v>
      </c>
      <c r="AI154" s="697"/>
      <c r="AJ154" s="697"/>
      <c r="AK154" s="698"/>
      <c r="AL154" s="72"/>
      <c r="AM154" s="73"/>
      <c r="AN154" s="696">
        <f>'報告書（事業主控）'!AN154</f>
        <v>0</v>
      </c>
      <c r="AO154" s="697"/>
      <c r="AP154" s="697"/>
      <c r="AQ154" s="697"/>
      <c r="AR154" s="697"/>
      <c r="AS154" s="116"/>
      <c r="AT154" s="87"/>
    </row>
    <row r="155" spans="2:46" ht="18" customHeight="1" x14ac:dyDescent="0.15">
      <c r="B155" s="722"/>
      <c r="C155" s="723"/>
      <c r="D155" s="723"/>
      <c r="E155" s="723"/>
      <c r="F155" s="723"/>
      <c r="G155" s="723"/>
      <c r="H155" s="723"/>
      <c r="I155" s="724"/>
      <c r="J155" s="722"/>
      <c r="K155" s="723"/>
      <c r="L155" s="723"/>
      <c r="M155" s="723"/>
      <c r="N155" s="726"/>
      <c r="O155" s="117">
        <f>'報告書（事業主控）'!O155</f>
        <v>0</v>
      </c>
      <c r="P155" s="118" t="s">
        <v>48</v>
      </c>
      <c r="Q155" s="117">
        <f>'報告書（事業主控）'!Q155</f>
        <v>0</v>
      </c>
      <c r="R155" s="118" t="s">
        <v>49</v>
      </c>
      <c r="S155" s="117">
        <f>'報告書（事業主控）'!S155</f>
        <v>0</v>
      </c>
      <c r="T155" s="728" t="s">
        <v>51</v>
      </c>
      <c r="U155" s="728"/>
      <c r="V155" s="692">
        <f>'報告書（事業主控）'!V155</f>
        <v>0</v>
      </c>
      <c r="W155" s="693"/>
      <c r="X155" s="693"/>
      <c r="Y155" s="693"/>
      <c r="Z155" s="692">
        <f>'報告書（事業主控）'!Z155</f>
        <v>0</v>
      </c>
      <c r="AA155" s="693"/>
      <c r="AB155" s="693"/>
      <c r="AC155" s="693"/>
      <c r="AD155" s="692">
        <f>'報告書（事業主控）'!AD155</f>
        <v>0</v>
      </c>
      <c r="AE155" s="693"/>
      <c r="AF155" s="693"/>
      <c r="AG155" s="693"/>
      <c r="AH155" s="692">
        <f>'報告書（事業主控）'!AH155</f>
        <v>0</v>
      </c>
      <c r="AI155" s="693"/>
      <c r="AJ155" s="693"/>
      <c r="AK155" s="694"/>
      <c r="AL155" s="456">
        <f>'報告書（事業主控）'!AL155</f>
        <v>0</v>
      </c>
      <c r="AM155" s="695"/>
      <c r="AN155" s="689">
        <f>'報告書（事業主控）'!AN155</f>
        <v>0</v>
      </c>
      <c r="AO155" s="690"/>
      <c r="AP155" s="690"/>
      <c r="AQ155" s="690"/>
      <c r="AR155" s="690"/>
      <c r="AS155" s="77"/>
      <c r="AT155" s="87"/>
    </row>
    <row r="156" spans="2:46" ht="18" customHeight="1" x14ac:dyDescent="0.15">
      <c r="B156" s="719">
        <f>'報告書（事業主控）'!B156</f>
        <v>0</v>
      </c>
      <c r="C156" s="720"/>
      <c r="D156" s="720"/>
      <c r="E156" s="720"/>
      <c r="F156" s="720"/>
      <c r="G156" s="720"/>
      <c r="H156" s="720"/>
      <c r="I156" s="721"/>
      <c r="J156" s="719">
        <f>'報告書（事業主控）'!J156</f>
        <v>0</v>
      </c>
      <c r="K156" s="720"/>
      <c r="L156" s="720"/>
      <c r="M156" s="720"/>
      <c r="N156" s="725"/>
      <c r="O156" s="112">
        <f>'報告書（事業主控）'!O156</f>
        <v>0</v>
      </c>
      <c r="P156" s="94" t="s">
        <v>48</v>
      </c>
      <c r="Q156" s="112">
        <f>'報告書（事業主控）'!Q156</f>
        <v>0</v>
      </c>
      <c r="R156" s="94" t="s">
        <v>49</v>
      </c>
      <c r="S156" s="112">
        <f>'報告書（事業主控）'!S156</f>
        <v>0</v>
      </c>
      <c r="T156" s="727" t="s">
        <v>50</v>
      </c>
      <c r="U156" s="727"/>
      <c r="V156" s="699">
        <f>'報告書（事業主控）'!V156</f>
        <v>0</v>
      </c>
      <c r="W156" s="700"/>
      <c r="X156" s="700"/>
      <c r="Y156" s="99"/>
      <c r="Z156" s="72"/>
      <c r="AA156" s="115"/>
      <c r="AB156" s="115"/>
      <c r="AC156" s="99"/>
      <c r="AD156" s="72"/>
      <c r="AE156" s="115"/>
      <c r="AF156" s="115"/>
      <c r="AG156" s="99"/>
      <c r="AH156" s="696">
        <f>'報告書（事業主控）'!AH156</f>
        <v>0</v>
      </c>
      <c r="AI156" s="697"/>
      <c r="AJ156" s="697"/>
      <c r="AK156" s="698"/>
      <c r="AL156" s="72"/>
      <c r="AM156" s="73"/>
      <c r="AN156" s="696">
        <f>'報告書（事業主控）'!AN156</f>
        <v>0</v>
      </c>
      <c r="AO156" s="697"/>
      <c r="AP156" s="697"/>
      <c r="AQ156" s="697"/>
      <c r="AR156" s="697"/>
      <c r="AS156" s="116"/>
      <c r="AT156" s="87"/>
    </row>
    <row r="157" spans="2:46" ht="18" customHeight="1" x14ac:dyDescent="0.15">
      <c r="B157" s="722"/>
      <c r="C157" s="723"/>
      <c r="D157" s="723"/>
      <c r="E157" s="723"/>
      <c r="F157" s="723"/>
      <c r="G157" s="723"/>
      <c r="H157" s="723"/>
      <c r="I157" s="724"/>
      <c r="J157" s="722"/>
      <c r="K157" s="723"/>
      <c r="L157" s="723"/>
      <c r="M157" s="723"/>
      <c r="N157" s="726"/>
      <c r="O157" s="117">
        <f>'報告書（事業主控）'!O157</f>
        <v>0</v>
      </c>
      <c r="P157" s="118" t="s">
        <v>48</v>
      </c>
      <c r="Q157" s="117">
        <f>'報告書（事業主控）'!Q157</f>
        <v>0</v>
      </c>
      <c r="R157" s="118" t="s">
        <v>49</v>
      </c>
      <c r="S157" s="117">
        <f>'報告書（事業主控）'!S157</f>
        <v>0</v>
      </c>
      <c r="T157" s="728" t="s">
        <v>51</v>
      </c>
      <c r="U157" s="728"/>
      <c r="V157" s="692">
        <f>'報告書（事業主控）'!V157</f>
        <v>0</v>
      </c>
      <c r="W157" s="693"/>
      <c r="X157" s="693"/>
      <c r="Y157" s="693"/>
      <c r="Z157" s="692">
        <f>'報告書（事業主控）'!Z157</f>
        <v>0</v>
      </c>
      <c r="AA157" s="693"/>
      <c r="AB157" s="693"/>
      <c r="AC157" s="693"/>
      <c r="AD157" s="692">
        <f>'報告書（事業主控）'!AD157</f>
        <v>0</v>
      </c>
      <c r="AE157" s="693"/>
      <c r="AF157" s="693"/>
      <c r="AG157" s="693"/>
      <c r="AH157" s="692">
        <f>'報告書（事業主控）'!AH157</f>
        <v>0</v>
      </c>
      <c r="AI157" s="693"/>
      <c r="AJ157" s="693"/>
      <c r="AK157" s="694"/>
      <c r="AL157" s="456">
        <f>'報告書（事業主控）'!AL157</f>
        <v>0</v>
      </c>
      <c r="AM157" s="695"/>
      <c r="AN157" s="689">
        <f>'報告書（事業主控）'!AN157</f>
        <v>0</v>
      </c>
      <c r="AO157" s="690"/>
      <c r="AP157" s="690"/>
      <c r="AQ157" s="690"/>
      <c r="AR157" s="690"/>
      <c r="AS157" s="77"/>
      <c r="AT157" s="87"/>
    </row>
    <row r="158" spans="2:46" ht="18" customHeight="1" x14ac:dyDescent="0.15">
      <c r="B158" s="719">
        <f>'報告書（事業主控）'!B158</f>
        <v>0</v>
      </c>
      <c r="C158" s="720"/>
      <c r="D158" s="720"/>
      <c r="E158" s="720"/>
      <c r="F158" s="720"/>
      <c r="G158" s="720"/>
      <c r="H158" s="720"/>
      <c r="I158" s="721"/>
      <c r="J158" s="719">
        <f>'報告書（事業主控）'!J158</f>
        <v>0</v>
      </c>
      <c r="K158" s="720"/>
      <c r="L158" s="720"/>
      <c r="M158" s="720"/>
      <c r="N158" s="725"/>
      <c r="O158" s="112">
        <f>'報告書（事業主控）'!O158</f>
        <v>0</v>
      </c>
      <c r="P158" s="94" t="s">
        <v>48</v>
      </c>
      <c r="Q158" s="112">
        <f>'報告書（事業主控）'!Q158</f>
        <v>0</v>
      </c>
      <c r="R158" s="94" t="s">
        <v>49</v>
      </c>
      <c r="S158" s="112">
        <f>'報告書（事業主控）'!S158</f>
        <v>0</v>
      </c>
      <c r="T158" s="727" t="s">
        <v>50</v>
      </c>
      <c r="U158" s="727"/>
      <c r="V158" s="699">
        <f>'報告書（事業主控）'!V158</f>
        <v>0</v>
      </c>
      <c r="W158" s="700"/>
      <c r="X158" s="700"/>
      <c r="Y158" s="99"/>
      <c r="Z158" s="72"/>
      <c r="AA158" s="115"/>
      <c r="AB158" s="115"/>
      <c r="AC158" s="99"/>
      <c r="AD158" s="72"/>
      <c r="AE158" s="115"/>
      <c r="AF158" s="115"/>
      <c r="AG158" s="99"/>
      <c r="AH158" s="696">
        <f>'報告書（事業主控）'!AH158</f>
        <v>0</v>
      </c>
      <c r="AI158" s="697"/>
      <c r="AJ158" s="697"/>
      <c r="AK158" s="698"/>
      <c r="AL158" s="72"/>
      <c r="AM158" s="73"/>
      <c r="AN158" s="696">
        <f>'報告書（事業主控）'!AN158</f>
        <v>0</v>
      </c>
      <c r="AO158" s="697"/>
      <c r="AP158" s="697"/>
      <c r="AQ158" s="697"/>
      <c r="AR158" s="697"/>
      <c r="AS158" s="116"/>
      <c r="AT158" s="87"/>
    </row>
    <row r="159" spans="2:46" ht="18" customHeight="1" x14ac:dyDescent="0.15">
      <c r="B159" s="722"/>
      <c r="C159" s="723"/>
      <c r="D159" s="723"/>
      <c r="E159" s="723"/>
      <c r="F159" s="723"/>
      <c r="G159" s="723"/>
      <c r="H159" s="723"/>
      <c r="I159" s="724"/>
      <c r="J159" s="722"/>
      <c r="K159" s="723"/>
      <c r="L159" s="723"/>
      <c r="M159" s="723"/>
      <c r="N159" s="726"/>
      <c r="O159" s="117">
        <f>'報告書（事業主控）'!O159</f>
        <v>0</v>
      </c>
      <c r="P159" s="118" t="s">
        <v>48</v>
      </c>
      <c r="Q159" s="117">
        <f>'報告書（事業主控）'!Q159</f>
        <v>0</v>
      </c>
      <c r="R159" s="118" t="s">
        <v>49</v>
      </c>
      <c r="S159" s="117">
        <f>'報告書（事業主控）'!S159</f>
        <v>0</v>
      </c>
      <c r="T159" s="728" t="s">
        <v>51</v>
      </c>
      <c r="U159" s="728"/>
      <c r="V159" s="692">
        <f>'報告書（事業主控）'!V159</f>
        <v>0</v>
      </c>
      <c r="W159" s="693"/>
      <c r="X159" s="693"/>
      <c r="Y159" s="693"/>
      <c r="Z159" s="692">
        <f>'報告書（事業主控）'!Z159</f>
        <v>0</v>
      </c>
      <c r="AA159" s="693"/>
      <c r="AB159" s="693"/>
      <c r="AC159" s="693"/>
      <c r="AD159" s="692">
        <f>'報告書（事業主控）'!AD159</f>
        <v>0</v>
      </c>
      <c r="AE159" s="693"/>
      <c r="AF159" s="693"/>
      <c r="AG159" s="693"/>
      <c r="AH159" s="692">
        <f>'報告書（事業主控）'!AH159</f>
        <v>0</v>
      </c>
      <c r="AI159" s="693"/>
      <c r="AJ159" s="693"/>
      <c r="AK159" s="694"/>
      <c r="AL159" s="456">
        <f>'報告書（事業主控）'!AL159</f>
        <v>0</v>
      </c>
      <c r="AM159" s="695"/>
      <c r="AN159" s="689">
        <f>'報告書（事業主控）'!AN159</f>
        <v>0</v>
      </c>
      <c r="AO159" s="690"/>
      <c r="AP159" s="690"/>
      <c r="AQ159" s="690"/>
      <c r="AR159" s="690"/>
      <c r="AS159" s="77"/>
      <c r="AT159" s="87"/>
    </row>
    <row r="160" spans="2:46" ht="18" customHeight="1" x14ac:dyDescent="0.15">
      <c r="B160" s="475" t="s">
        <v>144</v>
      </c>
      <c r="C160" s="476"/>
      <c r="D160" s="476"/>
      <c r="E160" s="477"/>
      <c r="F160" s="701">
        <f>'報告書（事業主控）'!F160</f>
        <v>0</v>
      </c>
      <c r="G160" s="702"/>
      <c r="H160" s="702"/>
      <c r="I160" s="702"/>
      <c r="J160" s="702"/>
      <c r="K160" s="702"/>
      <c r="L160" s="702"/>
      <c r="M160" s="702"/>
      <c r="N160" s="703"/>
      <c r="O160" s="710" t="s">
        <v>66</v>
      </c>
      <c r="P160" s="711"/>
      <c r="Q160" s="711"/>
      <c r="R160" s="711"/>
      <c r="S160" s="711"/>
      <c r="T160" s="711"/>
      <c r="U160" s="712"/>
      <c r="V160" s="696">
        <f>'報告書（事業主控）'!V160</f>
        <v>0</v>
      </c>
      <c r="W160" s="697"/>
      <c r="X160" s="697"/>
      <c r="Y160" s="698"/>
      <c r="Z160" s="72"/>
      <c r="AA160" s="115"/>
      <c r="AB160" s="115"/>
      <c r="AC160" s="99"/>
      <c r="AD160" s="72"/>
      <c r="AE160" s="115"/>
      <c r="AF160" s="115"/>
      <c r="AG160" s="99"/>
      <c r="AH160" s="696">
        <f>'報告書（事業主控）'!AH160</f>
        <v>0</v>
      </c>
      <c r="AI160" s="697"/>
      <c r="AJ160" s="697"/>
      <c r="AK160" s="698"/>
      <c r="AL160" s="72"/>
      <c r="AM160" s="73"/>
      <c r="AN160" s="696">
        <f>'報告書（事業主控）'!AN160</f>
        <v>0</v>
      </c>
      <c r="AO160" s="697"/>
      <c r="AP160" s="697"/>
      <c r="AQ160" s="697"/>
      <c r="AR160" s="697"/>
      <c r="AS160" s="116"/>
      <c r="AT160" s="87"/>
    </row>
    <row r="161" spans="2:46" ht="18" customHeight="1" x14ac:dyDescent="0.15">
      <c r="B161" s="478"/>
      <c r="C161" s="479"/>
      <c r="D161" s="479"/>
      <c r="E161" s="480"/>
      <c r="F161" s="704"/>
      <c r="G161" s="705"/>
      <c r="H161" s="705"/>
      <c r="I161" s="705"/>
      <c r="J161" s="705"/>
      <c r="K161" s="705"/>
      <c r="L161" s="705"/>
      <c r="M161" s="705"/>
      <c r="N161" s="706"/>
      <c r="O161" s="713"/>
      <c r="P161" s="714"/>
      <c r="Q161" s="714"/>
      <c r="R161" s="714"/>
      <c r="S161" s="714"/>
      <c r="T161" s="714"/>
      <c r="U161" s="715"/>
      <c r="V161" s="561">
        <f>'報告書（事業主控）'!V161</f>
        <v>0</v>
      </c>
      <c r="W161" s="582"/>
      <c r="X161" s="582"/>
      <c r="Y161" s="585"/>
      <c r="Z161" s="561">
        <f>'報告書（事業主控）'!Z161</f>
        <v>0</v>
      </c>
      <c r="AA161" s="583"/>
      <c r="AB161" s="583"/>
      <c r="AC161" s="584"/>
      <c r="AD161" s="561">
        <f>'報告書（事業主控）'!AD161</f>
        <v>0</v>
      </c>
      <c r="AE161" s="583"/>
      <c r="AF161" s="583"/>
      <c r="AG161" s="584"/>
      <c r="AH161" s="561">
        <f>'報告書（事業主控）'!AH161</f>
        <v>0</v>
      </c>
      <c r="AI161" s="453"/>
      <c r="AJ161" s="453"/>
      <c r="AK161" s="453"/>
      <c r="AL161" s="346"/>
      <c r="AM161" s="347"/>
      <c r="AN161" s="561">
        <f>'報告書（事業主控）'!AN161</f>
        <v>0</v>
      </c>
      <c r="AO161" s="582"/>
      <c r="AP161" s="582"/>
      <c r="AQ161" s="582"/>
      <c r="AR161" s="582"/>
      <c r="AS161" s="333"/>
      <c r="AT161" s="87"/>
    </row>
    <row r="162" spans="2:46" ht="18" customHeight="1" x14ac:dyDescent="0.15">
      <c r="B162" s="481"/>
      <c r="C162" s="482"/>
      <c r="D162" s="482"/>
      <c r="E162" s="483"/>
      <c r="F162" s="707"/>
      <c r="G162" s="708"/>
      <c r="H162" s="708"/>
      <c r="I162" s="708"/>
      <c r="J162" s="708"/>
      <c r="K162" s="708"/>
      <c r="L162" s="708"/>
      <c r="M162" s="708"/>
      <c r="N162" s="709"/>
      <c r="O162" s="716"/>
      <c r="P162" s="717"/>
      <c r="Q162" s="717"/>
      <c r="R162" s="717"/>
      <c r="S162" s="717"/>
      <c r="T162" s="717"/>
      <c r="U162" s="718"/>
      <c r="V162" s="689">
        <f>'報告書（事業主控）'!V162</f>
        <v>0</v>
      </c>
      <c r="W162" s="690"/>
      <c r="X162" s="690"/>
      <c r="Y162" s="691"/>
      <c r="Z162" s="689">
        <f>'報告書（事業主控）'!Z162</f>
        <v>0</v>
      </c>
      <c r="AA162" s="690"/>
      <c r="AB162" s="690"/>
      <c r="AC162" s="691"/>
      <c r="AD162" s="689">
        <f>'報告書（事業主控）'!AD162</f>
        <v>0</v>
      </c>
      <c r="AE162" s="690"/>
      <c r="AF162" s="690"/>
      <c r="AG162" s="691"/>
      <c r="AH162" s="689">
        <f>'報告書（事業主控）'!AH162</f>
        <v>0</v>
      </c>
      <c r="AI162" s="690"/>
      <c r="AJ162" s="690"/>
      <c r="AK162" s="691"/>
      <c r="AL162" s="76"/>
      <c r="AM162" s="77"/>
      <c r="AN162" s="689">
        <f>'報告書（事業主控）'!AN162</f>
        <v>0</v>
      </c>
      <c r="AO162" s="690"/>
      <c r="AP162" s="690"/>
      <c r="AQ162" s="690"/>
      <c r="AR162" s="690"/>
      <c r="AS162" s="77"/>
      <c r="AT162" s="87"/>
    </row>
    <row r="163" spans="2:46" ht="18" customHeight="1" x14ac:dyDescent="0.15">
      <c r="AN163" s="682">
        <f>'報告書（事業主控）'!AN163</f>
        <v>0</v>
      </c>
      <c r="AO163" s="682"/>
      <c r="AP163" s="682"/>
      <c r="AQ163" s="682"/>
      <c r="AR163" s="682"/>
      <c r="AS163" s="87"/>
      <c r="AT163" s="87"/>
    </row>
    <row r="164" spans="2:46" ht="31.5" customHeight="1" x14ac:dyDescent="0.15">
      <c r="AN164" s="136"/>
      <c r="AO164" s="136"/>
      <c r="AP164" s="136"/>
      <c r="AQ164" s="136"/>
      <c r="AR164" s="136"/>
      <c r="AS164" s="87"/>
      <c r="AT164" s="87"/>
    </row>
    <row r="165" spans="2:46" ht="7.5" customHeight="1" x14ac:dyDescent="0.15">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x14ac:dyDescent="0.15">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x14ac:dyDescent="0.15">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x14ac:dyDescent="0.15">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x14ac:dyDescent="0.15">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x14ac:dyDescent="0.15">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x14ac:dyDescent="0.15">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x14ac:dyDescent="0.15">
      <c r="L172" s="87"/>
      <c r="M172" s="91"/>
      <c r="N172" s="91"/>
      <c r="O172" s="91"/>
      <c r="P172" s="91"/>
      <c r="Q172" s="91"/>
      <c r="R172" s="91"/>
      <c r="S172" s="91"/>
      <c r="T172" s="92"/>
      <c r="U172" s="92"/>
      <c r="V172" s="92"/>
      <c r="W172" s="92"/>
      <c r="X172" s="92"/>
      <c r="Y172" s="92"/>
      <c r="Z172" s="92"/>
      <c r="AA172" s="91"/>
      <c r="AB172" s="91"/>
      <c r="AC172" s="91"/>
      <c r="AL172" s="90"/>
      <c r="AM172" s="676" t="s">
        <v>337</v>
      </c>
      <c r="AN172" s="677"/>
      <c r="AO172" s="677"/>
      <c r="AP172" s="678"/>
    </row>
    <row r="173" spans="2:46" ht="12.75" customHeight="1" x14ac:dyDescent="0.15">
      <c r="L173" s="87"/>
      <c r="M173" s="91"/>
      <c r="N173" s="91"/>
      <c r="O173" s="91"/>
      <c r="P173" s="91"/>
      <c r="Q173" s="91"/>
      <c r="R173" s="91"/>
      <c r="S173" s="91"/>
      <c r="T173" s="92"/>
      <c r="U173" s="92"/>
      <c r="V173" s="92"/>
      <c r="W173" s="92"/>
      <c r="X173" s="92"/>
      <c r="Y173" s="92"/>
      <c r="Z173" s="92"/>
      <c r="AA173" s="91"/>
      <c r="AB173" s="91"/>
      <c r="AC173" s="91"/>
      <c r="AL173" s="90"/>
      <c r="AM173" s="679"/>
      <c r="AN173" s="680"/>
      <c r="AO173" s="680"/>
      <c r="AP173" s="681"/>
    </row>
    <row r="174" spans="2:46" ht="12.75" customHeight="1" x14ac:dyDescent="0.15">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x14ac:dyDescent="0.15">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x14ac:dyDescent="0.15">
      <c r="B176" s="786" t="s">
        <v>2</v>
      </c>
      <c r="C176" s="787"/>
      <c r="D176" s="787"/>
      <c r="E176" s="787"/>
      <c r="F176" s="787"/>
      <c r="G176" s="787"/>
      <c r="H176" s="787"/>
      <c r="I176" s="787"/>
      <c r="J176" s="737" t="s">
        <v>10</v>
      </c>
      <c r="K176" s="737"/>
      <c r="L176" s="93" t="s">
        <v>3</v>
      </c>
      <c r="M176" s="737" t="s">
        <v>11</v>
      </c>
      <c r="N176" s="737"/>
      <c r="O176" s="738" t="s">
        <v>12</v>
      </c>
      <c r="P176" s="737"/>
      <c r="Q176" s="737"/>
      <c r="R176" s="737"/>
      <c r="S176" s="737"/>
      <c r="T176" s="737"/>
      <c r="U176" s="737" t="s">
        <v>13</v>
      </c>
      <c r="V176" s="737"/>
      <c r="W176" s="737"/>
      <c r="X176" s="87"/>
      <c r="Y176" s="87"/>
      <c r="Z176" s="87"/>
      <c r="AA176" s="87"/>
      <c r="AB176" s="87"/>
      <c r="AC176" s="87"/>
      <c r="AD176" s="94"/>
      <c r="AE176" s="94"/>
      <c r="AF176" s="94"/>
      <c r="AG176" s="94"/>
      <c r="AH176" s="94"/>
      <c r="AI176" s="94"/>
      <c r="AJ176" s="94"/>
      <c r="AK176" s="87"/>
      <c r="AL176" s="560">
        <f ca="1">$AL$9</f>
        <v>30</v>
      </c>
      <c r="AM176" s="414"/>
      <c r="AN176" s="683" t="s">
        <v>4</v>
      </c>
      <c r="AO176" s="683"/>
      <c r="AP176" s="414">
        <v>5</v>
      </c>
      <c r="AQ176" s="414"/>
      <c r="AR176" s="683" t="s">
        <v>5</v>
      </c>
      <c r="AS176" s="684"/>
      <c r="AT176" s="87"/>
    </row>
    <row r="177" spans="2:46" ht="13.5" customHeight="1" x14ac:dyDescent="0.15">
      <c r="B177" s="787"/>
      <c r="C177" s="787"/>
      <c r="D177" s="787"/>
      <c r="E177" s="787"/>
      <c r="F177" s="787"/>
      <c r="G177" s="787"/>
      <c r="H177" s="787"/>
      <c r="I177" s="787"/>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7"/>
      <c r="Y177" s="87"/>
      <c r="Z177" s="87"/>
      <c r="AA177" s="87"/>
      <c r="AB177" s="87"/>
      <c r="AC177" s="87"/>
      <c r="AD177" s="94"/>
      <c r="AE177" s="94"/>
      <c r="AF177" s="94"/>
      <c r="AG177" s="94"/>
      <c r="AH177" s="94"/>
      <c r="AI177" s="94"/>
      <c r="AJ177" s="94"/>
      <c r="AK177" s="87"/>
      <c r="AL177" s="415"/>
      <c r="AM177" s="416"/>
      <c r="AN177" s="685"/>
      <c r="AO177" s="685"/>
      <c r="AP177" s="416"/>
      <c r="AQ177" s="416"/>
      <c r="AR177" s="685"/>
      <c r="AS177" s="686"/>
      <c r="AT177" s="87"/>
    </row>
    <row r="178" spans="2:46" ht="9" customHeight="1" x14ac:dyDescent="0.15">
      <c r="B178" s="787"/>
      <c r="C178" s="787"/>
      <c r="D178" s="787"/>
      <c r="E178" s="787"/>
      <c r="F178" s="787"/>
      <c r="G178" s="787"/>
      <c r="H178" s="787"/>
      <c r="I178" s="787"/>
      <c r="J178" s="539"/>
      <c r="K178" s="525"/>
      <c r="L178" s="541"/>
      <c r="M178" s="528"/>
      <c r="N178" s="525"/>
      <c r="O178" s="528"/>
      <c r="P178" s="531"/>
      <c r="Q178" s="531"/>
      <c r="R178" s="531"/>
      <c r="S178" s="531"/>
      <c r="T178" s="525"/>
      <c r="U178" s="528"/>
      <c r="V178" s="531"/>
      <c r="W178" s="525"/>
      <c r="X178" s="87"/>
      <c r="Y178" s="87"/>
      <c r="Z178" s="87"/>
      <c r="AA178" s="87"/>
      <c r="AB178" s="87"/>
      <c r="AC178" s="87"/>
      <c r="AD178" s="94"/>
      <c r="AE178" s="94"/>
      <c r="AF178" s="94"/>
      <c r="AG178" s="94"/>
      <c r="AH178" s="94"/>
      <c r="AI178" s="94"/>
      <c r="AJ178" s="94"/>
      <c r="AK178" s="87"/>
      <c r="AL178" s="417"/>
      <c r="AM178" s="418"/>
      <c r="AN178" s="687"/>
      <c r="AO178" s="687"/>
      <c r="AP178" s="418"/>
      <c r="AQ178" s="418"/>
      <c r="AR178" s="687"/>
      <c r="AS178" s="688"/>
      <c r="AT178" s="87"/>
    </row>
    <row r="179" spans="2:46" ht="6" customHeight="1" x14ac:dyDescent="0.15">
      <c r="B179" s="788"/>
      <c r="C179" s="788"/>
      <c r="D179" s="788"/>
      <c r="E179" s="788"/>
      <c r="F179" s="788"/>
      <c r="G179" s="788"/>
      <c r="H179" s="788"/>
      <c r="I179" s="788"/>
      <c r="J179" s="539"/>
      <c r="K179" s="526"/>
      <c r="L179" s="542"/>
      <c r="M179" s="529"/>
      <c r="N179" s="526"/>
      <c r="O179" s="529"/>
      <c r="P179" s="532"/>
      <c r="Q179" s="532"/>
      <c r="R179" s="532"/>
      <c r="S179" s="532"/>
      <c r="T179" s="526"/>
      <c r="U179" s="529"/>
      <c r="V179" s="532"/>
      <c r="W179" s="526"/>
      <c r="X179" s="87"/>
      <c r="Y179" s="87"/>
      <c r="Z179" s="87"/>
      <c r="AA179" s="87"/>
      <c r="AB179" s="87"/>
      <c r="AC179" s="87"/>
      <c r="AD179" s="87"/>
      <c r="AE179" s="87"/>
      <c r="AF179" s="87"/>
      <c r="AG179" s="87"/>
      <c r="AH179" s="87"/>
      <c r="AI179" s="87"/>
      <c r="AJ179" s="87"/>
      <c r="AK179" s="87"/>
      <c r="AT179" s="87"/>
    </row>
    <row r="180" spans="2:46" ht="15" customHeight="1" x14ac:dyDescent="0.15">
      <c r="B180" s="755" t="s">
        <v>54</v>
      </c>
      <c r="C180" s="756"/>
      <c r="D180" s="756"/>
      <c r="E180" s="756"/>
      <c r="F180" s="756"/>
      <c r="G180" s="756"/>
      <c r="H180" s="756"/>
      <c r="I180" s="757"/>
      <c r="J180" s="755" t="s">
        <v>6</v>
      </c>
      <c r="K180" s="756"/>
      <c r="L180" s="756"/>
      <c r="M180" s="756"/>
      <c r="N180" s="764"/>
      <c r="O180" s="767" t="s">
        <v>55</v>
      </c>
      <c r="P180" s="756"/>
      <c r="Q180" s="756"/>
      <c r="R180" s="756"/>
      <c r="S180" s="756"/>
      <c r="T180" s="756"/>
      <c r="U180" s="757"/>
      <c r="V180" s="95" t="s">
        <v>56</v>
      </c>
      <c r="W180" s="96"/>
      <c r="X180" s="96"/>
      <c r="Y180" s="772" t="s">
        <v>57</v>
      </c>
      <c r="Z180" s="772"/>
      <c r="AA180" s="772"/>
      <c r="AB180" s="772"/>
      <c r="AC180" s="772"/>
      <c r="AD180" s="772"/>
      <c r="AE180" s="772"/>
      <c r="AF180" s="772"/>
      <c r="AG180" s="772"/>
      <c r="AH180" s="772"/>
      <c r="AI180" s="96"/>
      <c r="AJ180" s="96"/>
      <c r="AK180" s="97"/>
      <c r="AL180" s="773" t="s">
        <v>58</v>
      </c>
      <c r="AM180" s="773"/>
      <c r="AN180" s="770" t="s">
        <v>65</v>
      </c>
      <c r="AO180" s="770"/>
      <c r="AP180" s="770"/>
      <c r="AQ180" s="770"/>
      <c r="AR180" s="770"/>
      <c r="AS180" s="771"/>
      <c r="AT180" s="87"/>
    </row>
    <row r="181" spans="2:46" ht="13.5" customHeight="1" x14ac:dyDescent="0.15">
      <c r="B181" s="758"/>
      <c r="C181" s="759"/>
      <c r="D181" s="759"/>
      <c r="E181" s="759"/>
      <c r="F181" s="759"/>
      <c r="G181" s="759"/>
      <c r="H181" s="759"/>
      <c r="I181" s="760"/>
      <c r="J181" s="758"/>
      <c r="K181" s="759"/>
      <c r="L181" s="759"/>
      <c r="M181" s="759"/>
      <c r="N181" s="765"/>
      <c r="O181" s="768"/>
      <c r="P181" s="759"/>
      <c r="Q181" s="759"/>
      <c r="R181" s="759"/>
      <c r="S181" s="759"/>
      <c r="T181" s="759"/>
      <c r="U181" s="760"/>
      <c r="V181" s="774" t="s">
        <v>7</v>
      </c>
      <c r="W181" s="775"/>
      <c r="X181" s="775"/>
      <c r="Y181" s="776"/>
      <c r="Z181" s="780" t="s">
        <v>16</v>
      </c>
      <c r="AA181" s="781"/>
      <c r="AB181" s="781"/>
      <c r="AC181" s="782"/>
      <c r="AD181" s="745" t="s">
        <v>17</v>
      </c>
      <c r="AE181" s="746"/>
      <c r="AF181" s="746"/>
      <c r="AG181" s="747"/>
      <c r="AH181" s="751" t="s">
        <v>145</v>
      </c>
      <c r="AI181" s="683"/>
      <c r="AJ181" s="683"/>
      <c r="AK181" s="684"/>
      <c r="AL181" s="753" t="s">
        <v>59</v>
      </c>
      <c r="AM181" s="753"/>
      <c r="AN181" s="739" t="s">
        <v>19</v>
      </c>
      <c r="AO181" s="740"/>
      <c r="AP181" s="740"/>
      <c r="AQ181" s="740"/>
      <c r="AR181" s="741"/>
      <c r="AS181" s="742"/>
      <c r="AT181" s="87"/>
    </row>
    <row r="182" spans="2:46" ht="13.5" customHeight="1" x14ac:dyDescent="0.15">
      <c r="B182" s="761"/>
      <c r="C182" s="762"/>
      <c r="D182" s="762"/>
      <c r="E182" s="762"/>
      <c r="F182" s="762"/>
      <c r="G182" s="762"/>
      <c r="H182" s="762"/>
      <c r="I182" s="763"/>
      <c r="J182" s="761"/>
      <c r="K182" s="762"/>
      <c r="L182" s="762"/>
      <c r="M182" s="762"/>
      <c r="N182" s="766"/>
      <c r="O182" s="769"/>
      <c r="P182" s="762"/>
      <c r="Q182" s="762"/>
      <c r="R182" s="762"/>
      <c r="S182" s="762"/>
      <c r="T182" s="762"/>
      <c r="U182" s="763"/>
      <c r="V182" s="777"/>
      <c r="W182" s="778"/>
      <c r="X182" s="778"/>
      <c r="Y182" s="779"/>
      <c r="Z182" s="783"/>
      <c r="AA182" s="784"/>
      <c r="AB182" s="784"/>
      <c r="AC182" s="785"/>
      <c r="AD182" s="748"/>
      <c r="AE182" s="749"/>
      <c r="AF182" s="749"/>
      <c r="AG182" s="750"/>
      <c r="AH182" s="752"/>
      <c r="AI182" s="687"/>
      <c r="AJ182" s="687"/>
      <c r="AK182" s="688"/>
      <c r="AL182" s="754"/>
      <c r="AM182" s="754"/>
      <c r="AN182" s="743"/>
      <c r="AO182" s="743"/>
      <c r="AP182" s="743"/>
      <c r="AQ182" s="743"/>
      <c r="AR182" s="743"/>
      <c r="AS182" s="744"/>
      <c r="AT182" s="87"/>
    </row>
    <row r="183" spans="2:46" ht="18" customHeight="1" x14ac:dyDescent="0.15">
      <c r="B183" s="729">
        <f>'報告書（事業主控）'!B183</f>
        <v>0</v>
      </c>
      <c r="C183" s="730"/>
      <c r="D183" s="730"/>
      <c r="E183" s="730"/>
      <c r="F183" s="730"/>
      <c r="G183" s="730"/>
      <c r="H183" s="730"/>
      <c r="I183" s="731"/>
      <c r="J183" s="729">
        <f>'報告書（事業主控）'!J183</f>
        <v>0</v>
      </c>
      <c r="K183" s="730"/>
      <c r="L183" s="730"/>
      <c r="M183" s="730"/>
      <c r="N183" s="732"/>
      <c r="O183" s="108">
        <f>'報告書（事業主控）'!O183</f>
        <v>0</v>
      </c>
      <c r="P183" s="109" t="s">
        <v>48</v>
      </c>
      <c r="Q183" s="108">
        <f>'報告書（事業主控）'!Q183</f>
        <v>0</v>
      </c>
      <c r="R183" s="109" t="s">
        <v>49</v>
      </c>
      <c r="S183" s="108">
        <f>'報告書（事業主控）'!S183</f>
        <v>0</v>
      </c>
      <c r="T183" s="733" t="s">
        <v>50</v>
      </c>
      <c r="U183" s="733"/>
      <c r="V183" s="699">
        <f>'報告書（事業主控）'!V183</f>
        <v>0</v>
      </c>
      <c r="W183" s="700"/>
      <c r="X183" s="700"/>
      <c r="Y183" s="98" t="s">
        <v>8</v>
      </c>
      <c r="Z183" s="72"/>
      <c r="AA183" s="115"/>
      <c r="AB183" s="115"/>
      <c r="AC183" s="98" t="s">
        <v>8</v>
      </c>
      <c r="AD183" s="72"/>
      <c r="AE183" s="115"/>
      <c r="AF183" s="115"/>
      <c r="AG183" s="111" t="s">
        <v>8</v>
      </c>
      <c r="AH183" s="789">
        <f>'報告書（事業主控）'!AH183</f>
        <v>0</v>
      </c>
      <c r="AI183" s="790"/>
      <c r="AJ183" s="790"/>
      <c r="AK183" s="791"/>
      <c r="AL183" s="72"/>
      <c r="AM183" s="73"/>
      <c r="AN183" s="696">
        <f>'報告書（事業主控）'!AN183</f>
        <v>0</v>
      </c>
      <c r="AO183" s="697"/>
      <c r="AP183" s="697"/>
      <c r="AQ183" s="697"/>
      <c r="AR183" s="697"/>
      <c r="AS183" s="111" t="s">
        <v>8</v>
      </c>
      <c r="AT183" s="87"/>
    </row>
    <row r="184" spans="2:46" ht="18" customHeight="1" x14ac:dyDescent="0.15">
      <c r="B184" s="722"/>
      <c r="C184" s="723"/>
      <c r="D184" s="723"/>
      <c r="E184" s="723"/>
      <c r="F184" s="723"/>
      <c r="G184" s="723"/>
      <c r="H184" s="723"/>
      <c r="I184" s="724"/>
      <c r="J184" s="722"/>
      <c r="K184" s="723"/>
      <c r="L184" s="723"/>
      <c r="M184" s="723"/>
      <c r="N184" s="726"/>
      <c r="O184" s="117">
        <f>'報告書（事業主控）'!O184</f>
        <v>0</v>
      </c>
      <c r="P184" s="118" t="s">
        <v>48</v>
      </c>
      <c r="Q184" s="117">
        <f>'報告書（事業主控）'!Q184</f>
        <v>0</v>
      </c>
      <c r="R184" s="118" t="s">
        <v>49</v>
      </c>
      <c r="S184" s="117">
        <f>'報告書（事業主控）'!S184</f>
        <v>0</v>
      </c>
      <c r="T184" s="728" t="s">
        <v>51</v>
      </c>
      <c r="U184" s="728"/>
      <c r="V184" s="689">
        <f>'報告書（事業主控）'!V184</f>
        <v>0</v>
      </c>
      <c r="W184" s="690"/>
      <c r="X184" s="690"/>
      <c r="Y184" s="690"/>
      <c r="Z184" s="689">
        <f>'報告書（事業主控）'!Z184</f>
        <v>0</v>
      </c>
      <c r="AA184" s="690"/>
      <c r="AB184" s="690"/>
      <c r="AC184" s="690"/>
      <c r="AD184" s="689">
        <f>'報告書（事業主控）'!AD184</f>
        <v>0</v>
      </c>
      <c r="AE184" s="690"/>
      <c r="AF184" s="690"/>
      <c r="AG184" s="691"/>
      <c r="AH184" s="692">
        <f>'報告書（事業主控）'!AH184</f>
        <v>0</v>
      </c>
      <c r="AI184" s="693"/>
      <c r="AJ184" s="693"/>
      <c r="AK184" s="694"/>
      <c r="AL184" s="456">
        <f>'報告書（事業主控）'!AL184</f>
        <v>0</v>
      </c>
      <c r="AM184" s="695"/>
      <c r="AN184" s="689">
        <f>'報告書（事業主控）'!AN184</f>
        <v>0</v>
      </c>
      <c r="AO184" s="690"/>
      <c r="AP184" s="690"/>
      <c r="AQ184" s="690"/>
      <c r="AR184" s="690"/>
      <c r="AS184" s="77"/>
      <c r="AT184" s="87"/>
    </row>
    <row r="185" spans="2:46" ht="18" customHeight="1" x14ac:dyDescent="0.15">
      <c r="B185" s="719">
        <f>'報告書（事業主控）'!B185</f>
        <v>0</v>
      </c>
      <c r="C185" s="720"/>
      <c r="D185" s="720"/>
      <c r="E185" s="720"/>
      <c r="F185" s="720"/>
      <c r="G185" s="720"/>
      <c r="H185" s="720"/>
      <c r="I185" s="721"/>
      <c r="J185" s="719">
        <f>'報告書（事業主控）'!J185</f>
        <v>0</v>
      </c>
      <c r="K185" s="720"/>
      <c r="L185" s="720"/>
      <c r="M185" s="720"/>
      <c r="N185" s="725"/>
      <c r="O185" s="112">
        <f>'報告書（事業主控）'!O185</f>
        <v>0</v>
      </c>
      <c r="P185" s="94" t="s">
        <v>48</v>
      </c>
      <c r="Q185" s="112">
        <f>'報告書（事業主控）'!Q185</f>
        <v>0</v>
      </c>
      <c r="R185" s="94" t="s">
        <v>49</v>
      </c>
      <c r="S185" s="112">
        <f>'報告書（事業主控）'!S185</f>
        <v>0</v>
      </c>
      <c r="T185" s="727" t="s">
        <v>50</v>
      </c>
      <c r="U185" s="727"/>
      <c r="V185" s="699">
        <f>'報告書（事業主控）'!V185</f>
        <v>0</v>
      </c>
      <c r="W185" s="700"/>
      <c r="X185" s="700"/>
      <c r="Y185" s="99"/>
      <c r="Z185" s="72"/>
      <c r="AA185" s="115"/>
      <c r="AB185" s="115"/>
      <c r="AC185" s="99"/>
      <c r="AD185" s="72"/>
      <c r="AE185" s="115"/>
      <c r="AF185" s="115"/>
      <c r="AG185" s="99"/>
      <c r="AH185" s="696">
        <f>'報告書（事業主控）'!AH185</f>
        <v>0</v>
      </c>
      <c r="AI185" s="697"/>
      <c r="AJ185" s="697"/>
      <c r="AK185" s="698"/>
      <c r="AL185" s="72"/>
      <c r="AM185" s="73"/>
      <c r="AN185" s="696">
        <f>'報告書（事業主控）'!AN185</f>
        <v>0</v>
      </c>
      <c r="AO185" s="697"/>
      <c r="AP185" s="697"/>
      <c r="AQ185" s="697"/>
      <c r="AR185" s="697"/>
      <c r="AS185" s="116"/>
      <c r="AT185" s="87"/>
    </row>
    <row r="186" spans="2:46" ht="18" customHeight="1" x14ac:dyDescent="0.15">
      <c r="B186" s="722"/>
      <c r="C186" s="723"/>
      <c r="D186" s="723"/>
      <c r="E186" s="723"/>
      <c r="F186" s="723"/>
      <c r="G186" s="723"/>
      <c r="H186" s="723"/>
      <c r="I186" s="724"/>
      <c r="J186" s="722"/>
      <c r="K186" s="723"/>
      <c r="L186" s="723"/>
      <c r="M186" s="723"/>
      <c r="N186" s="726"/>
      <c r="O186" s="117">
        <f>'報告書（事業主控）'!O186</f>
        <v>0</v>
      </c>
      <c r="P186" s="118" t="s">
        <v>48</v>
      </c>
      <c r="Q186" s="117">
        <f>'報告書（事業主控）'!Q186</f>
        <v>0</v>
      </c>
      <c r="R186" s="118" t="s">
        <v>49</v>
      </c>
      <c r="S186" s="117">
        <f>'報告書（事業主控）'!S186</f>
        <v>0</v>
      </c>
      <c r="T186" s="728" t="s">
        <v>51</v>
      </c>
      <c r="U186" s="728"/>
      <c r="V186" s="692">
        <f>'報告書（事業主控）'!V186</f>
        <v>0</v>
      </c>
      <c r="W186" s="693"/>
      <c r="X186" s="693"/>
      <c r="Y186" s="693"/>
      <c r="Z186" s="692">
        <f>'報告書（事業主控）'!Z186</f>
        <v>0</v>
      </c>
      <c r="AA186" s="693"/>
      <c r="AB186" s="693"/>
      <c r="AC186" s="693"/>
      <c r="AD186" s="692">
        <f>'報告書（事業主控）'!AD186</f>
        <v>0</v>
      </c>
      <c r="AE186" s="693"/>
      <c r="AF186" s="693"/>
      <c r="AG186" s="693"/>
      <c r="AH186" s="692">
        <f>'報告書（事業主控）'!AH186</f>
        <v>0</v>
      </c>
      <c r="AI186" s="693"/>
      <c r="AJ186" s="693"/>
      <c r="AK186" s="694"/>
      <c r="AL186" s="456">
        <f>'報告書（事業主控）'!AL186</f>
        <v>0</v>
      </c>
      <c r="AM186" s="695"/>
      <c r="AN186" s="689">
        <f>'報告書（事業主控）'!AN186</f>
        <v>0</v>
      </c>
      <c r="AO186" s="690"/>
      <c r="AP186" s="690"/>
      <c r="AQ186" s="690"/>
      <c r="AR186" s="690"/>
      <c r="AS186" s="77"/>
      <c r="AT186" s="87"/>
    </row>
    <row r="187" spans="2:46" ht="18" customHeight="1" x14ac:dyDescent="0.15">
      <c r="B187" s="719">
        <f>'報告書（事業主控）'!B187</f>
        <v>0</v>
      </c>
      <c r="C187" s="720"/>
      <c r="D187" s="720"/>
      <c r="E187" s="720"/>
      <c r="F187" s="720"/>
      <c r="G187" s="720"/>
      <c r="H187" s="720"/>
      <c r="I187" s="721"/>
      <c r="J187" s="719">
        <f>'報告書（事業主控）'!J187</f>
        <v>0</v>
      </c>
      <c r="K187" s="720"/>
      <c r="L187" s="720"/>
      <c r="M187" s="720"/>
      <c r="N187" s="725"/>
      <c r="O187" s="112">
        <f>'報告書（事業主控）'!O187</f>
        <v>0</v>
      </c>
      <c r="P187" s="94" t="s">
        <v>48</v>
      </c>
      <c r="Q187" s="112">
        <f>'報告書（事業主控）'!Q187</f>
        <v>0</v>
      </c>
      <c r="R187" s="94" t="s">
        <v>49</v>
      </c>
      <c r="S187" s="112">
        <f>'報告書（事業主控）'!S187</f>
        <v>0</v>
      </c>
      <c r="T187" s="727" t="s">
        <v>50</v>
      </c>
      <c r="U187" s="727"/>
      <c r="V187" s="699">
        <f>'報告書（事業主控）'!V187</f>
        <v>0</v>
      </c>
      <c r="W187" s="700"/>
      <c r="X187" s="700"/>
      <c r="Y187" s="99"/>
      <c r="Z187" s="72"/>
      <c r="AA187" s="115"/>
      <c r="AB187" s="115"/>
      <c r="AC187" s="99"/>
      <c r="AD187" s="72"/>
      <c r="AE187" s="115"/>
      <c r="AF187" s="115"/>
      <c r="AG187" s="99"/>
      <c r="AH187" s="696">
        <f>'報告書（事業主控）'!AH187</f>
        <v>0</v>
      </c>
      <c r="AI187" s="697"/>
      <c r="AJ187" s="697"/>
      <c r="AK187" s="698"/>
      <c r="AL187" s="72"/>
      <c r="AM187" s="73"/>
      <c r="AN187" s="696">
        <f>'報告書（事業主控）'!AN187</f>
        <v>0</v>
      </c>
      <c r="AO187" s="697"/>
      <c r="AP187" s="697"/>
      <c r="AQ187" s="697"/>
      <c r="AR187" s="697"/>
      <c r="AS187" s="116"/>
      <c r="AT187" s="87"/>
    </row>
    <row r="188" spans="2:46" ht="18" customHeight="1" x14ac:dyDescent="0.15">
      <c r="B188" s="722"/>
      <c r="C188" s="723"/>
      <c r="D188" s="723"/>
      <c r="E188" s="723"/>
      <c r="F188" s="723"/>
      <c r="G188" s="723"/>
      <c r="H188" s="723"/>
      <c r="I188" s="724"/>
      <c r="J188" s="722"/>
      <c r="K188" s="723"/>
      <c r="L188" s="723"/>
      <c r="M188" s="723"/>
      <c r="N188" s="726"/>
      <c r="O188" s="117">
        <f>'報告書（事業主控）'!O188</f>
        <v>0</v>
      </c>
      <c r="P188" s="118" t="s">
        <v>48</v>
      </c>
      <c r="Q188" s="117">
        <f>'報告書（事業主控）'!Q188</f>
        <v>0</v>
      </c>
      <c r="R188" s="118" t="s">
        <v>49</v>
      </c>
      <c r="S188" s="117">
        <f>'報告書（事業主控）'!S188</f>
        <v>0</v>
      </c>
      <c r="T188" s="728" t="s">
        <v>51</v>
      </c>
      <c r="U188" s="728"/>
      <c r="V188" s="692">
        <f>'報告書（事業主控）'!V188</f>
        <v>0</v>
      </c>
      <c r="W188" s="693"/>
      <c r="X188" s="693"/>
      <c r="Y188" s="693"/>
      <c r="Z188" s="692">
        <f>'報告書（事業主控）'!Z188</f>
        <v>0</v>
      </c>
      <c r="AA188" s="693"/>
      <c r="AB188" s="693"/>
      <c r="AC188" s="693"/>
      <c r="AD188" s="692">
        <f>'報告書（事業主控）'!AD188</f>
        <v>0</v>
      </c>
      <c r="AE188" s="693"/>
      <c r="AF188" s="693"/>
      <c r="AG188" s="693"/>
      <c r="AH188" s="692">
        <f>'報告書（事業主控）'!AH188</f>
        <v>0</v>
      </c>
      <c r="AI188" s="693"/>
      <c r="AJ188" s="693"/>
      <c r="AK188" s="694"/>
      <c r="AL188" s="456">
        <f>'報告書（事業主控）'!AL188</f>
        <v>0</v>
      </c>
      <c r="AM188" s="695"/>
      <c r="AN188" s="689">
        <f>'報告書（事業主控）'!AN188</f>
        <v>0</v>
      </c>
      <c r="AO188" s="690"/>
      <c r="AP188" s="690"/>
      <c r="AQ188" s="690"/>
      <c r="AR188" s="690"/>
      <c r="AS188" s="77"/>
      <c r="AT188" s="87"/>
    </row>
    <row r="189" spans="2:46" ht="18" customHeight="1" x14ac:dyDescent="0.15">
      <c r="B189" s="719">
        <f>'報告書（事業主控）'!B189</f>
        <v>0</v>
      </c>
      <c r="C189" s="720"/>
      <c r="D189" s="720"/>
      <c r="E189" s="720"/>
      <c r="F189" s="720"/>
      <c r="G189" s="720"/>
      <c r="H189" s="720"/>
      <c r="I189" s="721"/>
      <c r="J189" s="719">
        <f>'報告書（事業主控）'!J189</f>
        <v>0</v>
      </c>
      <c r="K189" s="720"/>
      <c r="L189" s="720"/>
      <c r="M189" s="720"/>
      <c r="N189" s="725"/>
      <c r="O189" s="112">
        <f>'報告書（事業主控）'!O189</f>
        <v>0</v>
      </c>
      <c r="P189" s="94" t="s">
        <v>48</v>
      </c>
      <c r="Q189" s="112">
        <f>'報告書（事業主控）'!Q189</f>
        <v>0</v>
      </c>
      <c r="R189" s="94" t="s">
        <v>49</v>
      </c>
      <c r="S189" s="112">
        <f>'報告書（事業主控）'!S189</f>
        <v>0</v>
      </c>
      <c r="T189" s="727" t="s">
        <v>50</v>
      </c>
      <c r="U189" s="727"/>
      <c r="V189" s="699">
        <f>'報告書（事業主控）'!V189</f>
        <v>0</v>
      </c>
      <c r="W189" s="700"/>
      <c r="X189" s="700"/>
      <c r="Y189" s="99"/>
      <c r="Z189" s="72"/>
      <c r="AA189" s="115"/>
      <c r="AB189" s="115"/>
      <c r="AC189" s="99"/>
      <c r="AD189" s="72"/>
      <c r="AE189" s="115"/>
      <c r="AF189" s="115"/>
      <c r="AG189" s="99"/>
      <c r="AH189" s="696">
        <f>'報告書（事業主控）'!AH189</f>
        <v>0</v>
      </c>
      <c r="AI189" s="697"/>
      <c r="AJ189" s="697"/>
      <c r="AK189" s="698"/>
      <c r="AL189" s="72"/>
      <c r="AM189" s="73"/>
      <c r="AN189" s="696">
        <f>'報告書（事業主控）'!AN189</f>
        <v>0</v>
      </c>
      <c r="AO189" s="697"/>
      <c r="AP189" s="697"/>
      <c r="AQ189" s="697"/>
      <c r="AR189" s="697"/>
      <c r="AS189" s="116"/>
      <c r="AT189" s="87"/>
    </row>
    <row r="190" spans="2:46" ht="18" customHeight="1" x14ac:dyDescent="0.15">
      <c r="B190" s="722"/>
      <c r="C190" s="723"/>
      <c r="D190" s="723"/>
      <c r="E190" s="723"/>
      <c r="F190" s="723"/>
      <c r="G190" s="723"/>
      <c r="H190" s="723"/>
      <c r="I190" s="724"/>
      <c r="J190" s="722"/>
      <c r="K190" s="723"/>
      <c r="L190" s="723"/>
      <c r="M190" s="723"/>
      <c r="N190" s="726"/>
      <c r="O190" s="117">
        <f>'報告書（事業主控）'!O190</f>
        <v>0</v>
      </c>
      <c r="P190" s="118" t="s">
        <v>48</v>
      </c>
      <c r="Q190" s="117">
        <f>'報告書（事業主控）'!Q190</f>
        <v>0</v>
      </c>
      <c r="R190" s="118" t="s">
        <v>49</v>
      </c>
      <c r="S190" s="117">
        <f>'報告書（事業主控）'!S190</f>
        <v>0</v>
      </c>
      <c r="T190" s="728" t="s">
        <v>51</v>
      </c>
      <c r="U190" s="728"/>
      <c r="V190" s="692">
        <f>'報告書（事業主控）'!V190</f>
        <v>0</v>
      </c>
      <c r="W190" s="693"/>
      <c r="X190" s="693"/>
      <c r="Y190" s="693"/>
      <c r="Z190" s="692">
        <f>'報告書（事業主控）'!Z190</f>
        <v>0</v>
      </c>
      <c r="AA190" s="693"/>
      <c r="AB190" s="693"/>
      <c r="AC190" s="693"/>
      <c r="AD190" s="692">
        <f>'報告書（事業主控）'!AD190</f>
        <v>0</v>
      </c>
      <c r="AE190" s="693"/>
      <c r="AF190" s="693"/>
      <c r="AG190" s="693"/>
      <c r="AH190" s="692">
        <f>'報告書（事業主控）'!AH190</f>
        <v>0</v>
      </c>
      <c r="AI190" s="693"/>
      <c r="AJ190" s="693"/>
      <c r="AK190" s="694"/>
      <c r="AL190" s="456">
        <f>'報告書（事業主控）'!AL190</f>
        <v>0</v>
      </c>
      <c r="AM190" s="695"/>
      <c r="AN190" s="689">
        <f>'報告書（事業主控）'!AN190</f>
        <v>0</v>
      </c>
      <c r="AO190" s="690"/>
      <c r="AP190" s="690"/>
      <c r="AQ190" s="690"/>
      <c r="AR190" s="690"/>
      <c r="AS190" s="77"/>
      <c r="AT190" s="87"/>
    </row>
    <row r="191" spans="2:46" ht="18" customHeight="1" x14ac:dyDescent="0.15">
      <c r="B191" s="719">
        <f>'報告書（事業主控）'!B191</f>
        <v>0</v>
      </c>
      <c r="C191" s="720"/>
      <c r="D191" s="720"/>
      <c r="E191" s="720"/>
      <c r="F191" s="720"/>
      <c r="G191" s="720"/>
      <c r="H191" s="720"/>
      <c r="I191" s="721"/>
      <c r="J191" s="719">
        <f>'報告書（事業主控）'!J191</f>
        <v>0</v>
      </c>
      <c r="K191" s="720"/>
      <c r="L191" s="720"/>
      <c r="M191" s="720"/>
      <c r="N191" s="725"/>
      <c r="O191" s="112">
        <f>'報告書（事業主控）'!O191</f>
        <v>0</v>
      </c>
      <c r="P191" s="94" t="s">
        <v>48</v>
      </c>
      <c r="Q191" s="112">
        <f>'報告書（事業主控）'!Q191</f>
        <v>0</v>
      </c>
      <c r="R191" s="94" t="s">
        <v>49</v>
      </c>
      <c r="S191" s="112">
        <f>'報告書（事業主控）'!S191</f>
        <v>0</v>
      </c>
      <c r="T191" s="727" t="s">
        <v>50</v>
      </c>
      <c r="U191" s="727"/>
      <c r="V191" s="699">
        <f>'報告書（事業主控）'!V191</f>
        <v>0</v>
      </c>
      <c r="W191" s="700"/>
      <c r="X191" s="700"/>
      <c r="Y191" s="99"/>
      <c r="Z191" s="72"/>
      <c r="AA191" s="115"/>
      <c r="AB191" s="115"/>
      <c r="AC191" s="99"/>
      <c r="AD191" s="72"/>
      <c r="AE191" s="115"/>
      <c r="AF191" s="115"/>
      <c r="AG191" s="99"/>
      <c r="AH191" s="696">
        <f>'報告書（事業主控）'!AH191</f>
        <v>0</v>
      </c>
      <c r="AI191" s="697"/>
      <c r="AJ191" s="697"/>
      <c r="AK191" s="698"/>
      <c r="AL191" s="72"/>
      <c r="AM191" s="73"/>
      <c r="AN191" s="696">
        <f>'報告書（事業主控）'!AN191</f>
        <v>0</v>
      </c>
      <c r="AO191" s="697"/>
      <c r="AP191" s="697"/>
      <c r="AQ191" s="697"/>
      <c r="AR191" s="697"/>
      <c r="AS191" s="116"/>
      <c r="AT191" s="87"/>
    </row>
    <row r="192" spans="2:46" ht="18" customHeight="1" x14ac:dyDescent="0.15">
      <c r="B192" s="722"/>
      <c r="C192" s="723"/>
      <c r="D192" s="723"/>
      <c r="E192" s="723"/>
      <c r="F192" s="723"/>
      <c r="G192" s="723"/>
      <c r="H192" s="723"/>
      <c r="I192" s="724"/>
      <c r="J192" s="722"/>
      <c r="K192" s="723"/>
      <c r="L192" s="723"/>
      <c r="M192" s="723"/>
      <c r="N192" s="726"/>
      <c r="O192" s="117">
        <f>'報告書（事業主控）'!O192</f>
        <v>0</v>
      </c>
      <c r="P192" s="118" t="s">
        <v>48</v>
      </c>
      <c r="Q192" s="117">
        <f>'報告書（事業主控）'!Q192</f>
        <v>0</v>
      </c>
      <c r="R192" s="118" t="s">
        <v>49</v>
      </c>
      <c r="S192" s="117">
        <f>'報告書（事業主控）'!S192</f>
        <v>0</v>
      </c>
      <c r="T192" s="728" t="s">
        <v>51</v>
      </c>
      <c r="U192" s="728"/>
      <c r="V192" s="692">
        <f>'報告書（事業主控）'!V192</f>
        <v>0</v>
      </c>
      <c r="W192" s="693"/>
      <c r="X192" s="693"/>
      <c r="Y192" s="693"/>
      <c r="Z192" s="692">
        <f>'報告書（事業主控）'!Z192</f>
        <v>0</v>
      </c>
      <c r="AA192" s="693"/>
      <c r="AB192" s="693"/>
      <c r="AC192" s="693"/>
      <c r="AD192" s="692">
        <f>'報告書（事業主控）'!AD192</f>
        <v>0</v>
      </c>
      <c r="AE192" s="693"/>
      <c r="AF192" s="693"/>
      <c r="AG192" s="693"/>
      <c r="AH192" s="692">
        <f>'報告書（事業主控）'!AH192</f>
        <v>0</v>
      </c>
      <c r="AI192" s="693"/>
      <c r="AJ192" s="693"/>
      <c r="AK192" s="694"/>
      <c r="AL192" s="456">
        <f>'報告書（事業主控）'!AL192</f>
        <v>0</v>
      </c>
      <c r="AM192" s="695"/>
      <c r="AN192" s="689">
        <f>'報告書（事業主控）'!AN192</f>
        <v>0</v>
      </c>
      <c r="AO192" s="690"/>
      <c r="AP192" s="690"/>
      <c r="AQ192" s="690"/>
      <c r="AR192" s="690"/>
      <c r="AS192" s="77"/>
      <c r="AT192" s="87"/>
    </row>
    <row r="193" spans="2:46" ht="18" customHeight="1" x14ac:dyDescent="0.15">
      <c r="B193" s="719">
        <f>'報告書（事業主控）'!B193</f>
        <v>0</v>
      </c>
      <c r="C193" s="720"/>
      <c r="D193" s="720"/>
      <c r="E193" s="720"/>
      <c r="F193" s="720"/>
      <c r="G193" s="720"/>
      <c r="H193" s="720"/>
      <c r="I193" s="721"/>
      <c r="J193" s="719">
        <f>'報告書（事業主控）'!J193</f>
        <v>0</v>
      </c>
      <c r="K193" s="720"/>
      <c r="L193" s="720"/>
      <c r="M193" s="720"/>
      <c r="N193" s="725"/>
      <c r="O193" s="112">
        <f>'報告書（事業主控）'!O193</f>
        <v>0</v>
      </c>
      <c r="P193" s="94" t="s">
        <v>48</v>
      </c>
      <c r="Q193" s="112">
        <f>'報告書（事業主控）'!Q193</f>
        <v>0</v>
      </c>
      <c r="R193" s="94" t="s">
        <v>49</v>
      </c>
      <c r="S193" s="112">
        <f>'報告書（事業主控）'!S193</f>
        <v>0</v>
      </c>
      <c r="T193" s="727" t="s">
        <v>50</v>
      </c>
      <c r="U193" s="727"/>
      <c r="V193" s="699">
        <f>'報告書（事業主控）'!V193</f>
        <v>0</v>
      </c>
      <c r="W193" s="700"/>
      <c r="X193" s="700"/>
      <c r="Y193" s="99"/>
      <c r="Z193" s="72"/>
      <c r="AA193" s="115"/>
      <c r="AB193" s="115"/>
      <c r="AC193" s="99"/>
      <c r="AD193" s="72"/>
      <c r="AE193" s="115"/>
      <c r="AF193" s="115"/>
      <c r="AG193" s="99"/>
      <c r="AH193" s="696">
        <f>'報告書（事業主控）'!AH193</f>
        <v>0</v>
      </c>
      <c r="AI193" s="697"/>
      <c r="AJ193" s="697"/>
      <c r="AK193" s="698"/>
      <c r="AL193" s="72"/>
      <c r="AM193" s="73"/>
      <c r="AN193" s="696">
        <f>'報告書（事業主控）'!AN193</f>
        <v>0</v>
      </c>
      <c r="AO193" s="697"/>
      <c r="AP193" s="697"/>
      <c r="AQ193" s="697"/>
      <c r="AR193" s="697"/>
      <c r="AS193" s="116"/>
      <c r="AT193" s="87"/>
    </row>
    <row r="194" spans="2:46" ht="18" customHeight="1" x14ac:dyDescent="0.15">
      <c r="B194" s="722"/>
      <c r="C194" s="723"/>
      <c r="D194" s="723"/>
      <c r="E194" s="723"/>
      <c r="F194" s="723"/>
      <c r="G194" s="723"/>
      <c r="H194" s="723"/>
      <c r="I194" s="724"/>
      <c r="J194" s="722"/>
      <c r="K194" s="723"/>
      <c r="L194" s="723"/>
      <c r="M194" s="723"/>
      <c r="N194" s="726"/>
      <c r="O194" s="117">
        <f>'報告書（事業主控）'!O194</f>
        <v>0</v>
      </c>
      <c r="P194" s="118" t="s">
        <v>48</v>
      </c>
      <c r="Q194" s="117">
        <f>'報告書（事業主控）'!Q194</f>
        <v>0</v>
      </c>
      <c r="R194" s="118" t="s">
        <v>49</v>
      </c>
      <c r="S194" s="117">
        <f>'報告書（事業主控）'!S194</f>
        <v>0</v>
      </c>
      <c r="T194" s="728" t="s">
        <v>51</v>
      </c>
      <c r="U194" s="728"/>
      <c r="V194" s="692">
        <f>'報告書（事業主控）'!V194</f>
        <v>0</v>
      </c>
      <c r="W194" s="693"/>
      <c r="X194" s="693"/>
      <c r="Y194" s="693"/>
      <c r="Z194" s="692">
        <f>'報告書（事業主控）'!Z194</f>
        <v>0</v>
      </c>
      <c r="AA194" s="693"/>
      <c r="AB194" s="693"/>
      <c r="AC194" s="693"/>
      <c r="AD194" s="692">
        <f>'報告書（事業主控）'!AD194</f>
        <v>0</v>
      </c>
      <c r="AE194" s="693"/>
      <c r="AF194" s="693"/>
      <c r="AG194" s="693"/>
      <c r="AH194" s="692">
        <f>'報告書（事業主控）'!AH194</f>
        <v>0</v>
      </c>
      <c r="AI194" s="693"/>
      <c r="AJ194" s="693"/>
      <c r="AK194" s="694"/>
      <c r="AL194" s="456">
        <f>'報告書（事業主控）'!AL194</f>
        <v>0</v>
      </c>
      <c r="AM194" s="695"/>
      <c r="AN194" s="689">
        <f>'報告書（事業主控）'!AN194</f>
        <v>0</v>
      </c>
      <c r="AO194" s="690"/>
      <c r="AP194" s="690"/>
      <c r="AQ194" s="690"/>
      <c r="AR194" s="690"/>
      <c r="AS194" s="77"/>
      <c r="AT194" s="87"/>
    </row>
    <row r="195" spans="2:46" ht="18" customHeight="1" x14ac:dyDescent="0.15">
      <c r="B195" s="719">
        <f>'報告書（事業主控）'!B195</f>
        <v>0</v>
      </c>
      <c r="C195" s="720"/>
      <c r="D195" s="720"/>
      <c r="E195" s="720"/>
      <c r="F195" s="720"/>
      <c r="G195" s="720"/>
      <c r="H195" s="720"/>
      <c r="I195" s="721"/>
      <c r="J195" s="719">
        <f>'報告書（事業主控）'!J195</f>
        <v>0</v>
      </c>
      <c r="K195" s="720"/>
      <c r="L195" s="720"/>
      <c r="M195" s="720"/>
      <c r="N195" s="725"/>
      <c r="O195" s="112">
        <f>'報告書（事業主控）'!O195</f>
        <v>0</v>
      </c>
      <c r="P195" s="94" t="s">
        <v>48</v>
      </c>
      <c r="Q195" s="112">
        <f>'報告書（事業主控）'!Q195</f>
        <v>0</v>
      </c>
      <c r="R195" s="94" t="s">
        <v>49</v>
      </c>
      <c r="S195" s="112">
        <f>'報告書（事業主控）'!S195</f>
        <v>0</v>
      </c>
      <c r="T195" s="727" t="s">
        <v>50</v>
      </c>
      <c r="U195" s="727"/>
      <c r="V195" s="699">
        <f>'報告書（事業主控）'!V195</f>
        <v>0</v>
      </c>
      <c r="W195" s="700"/>
      <c r="X195" s="700"/>
      <c r="Y195" s="99"/>
      <c r="Z195" s="72"/>
      <c r="AA195" s="115"/>
      <c r="AB195" s="115"/>
      <c r="AC195" s="99"/>
      <c r="AD195" s="72"/>
      <c r="AE195" s="115"/>
      <c r="AF195" s="115"/>
      <c r="AG195" s="99"/>
      <c r="AH195" s="696">
        <f>'報告書（事業主控）'!AH195</f>
        <v>0</v>
      </c>
      <c r="AI195" s="697"/>
      <c r="AJ195" s="697"/>
      <c r="AK195" s="698"/>
      <c r="AL195" s="72"/>
      <c r="AM195" s="73"/>
      <c r="AN195" s="696">
        <f>'報告書（事業主控）'!AN195</f>
        <v>0</v>
      </c>
      <c r="AO195" s="697"/>
      <c r="AP195" s="697"/>
      <c r="AQ195" s="697"/>
      <c r="AR195" s="697"/>
      <c r="AS195" s="116"/>
      <c r="AT195" s="87"/>
    </row>
    <row r="196" spans="2:46" ht="18" customHeight="1" x14ac:dyDescent="0.15">
      <c r="B196" s="722"/>
      <c r="C196" s="723"/>
      <c r="D196" s="723"/>
      <c r="E196" s="723"/>
      <c r="F196" s="723"/>
      <c r="G196" s="723"/>
      <c r="H196" s="723"/>
      <c r="I196" s="724"/>
      <c r="J196" s="722"/>
      <c r="K196" s="723"/>
      <c r="L196" s="723"/>
      <c r="M196" s="723"/>
      <c r="N196" s="726"/>
      <c r="O196" s="117">
        <f>'報告書（事業主控）'!O196</f>
        <v>0</v>
      </c>
      <c r="P196" s="118" t="s">
        <v>48</v>
      </c>
      <c r="Q196" s="117">
        <f>'報告書（事業主控）'!Q196</f>
        <v>0</v>
      </c>
      <c r="R196" s="118" t="s">
        <v>49</v>
      </c>
      <c r="S196" s="117">
        <f>'報告書（事業主控）'!S196</f>
        <v>0</v>
      </c>
      <c r="T196" s="728" t="s">
        <v>51</v>
      </c>
      <c r="U196" s="728"/>
      <c r="V196" s="692">
        <f>'報告書（事業主控）'!V196</f>
        <v>0</v>
      </c>
      <c r="W196" s="693"/>
      <c r="X196" s="693"/>
      <c r="Y196" s="693"/>
      <c r="Z196" s="692">
        <f>'報告書（事業主控）'!Z196</f>
        <v>0</v>
      </c>
      <c r="AA196" s="693"/>
      <c r="AB196" s="693"/>
      <c r="AC196" s="693"/>
      <c r="AD196" s="692">
        <f>'報告書（事業主控）'!AD196</f>
        <v>0</v>
      </c>
      <c r="AE196" s="693"/>
      <c r="AF196" s="693"/>
      <c r="AG196" s="693"/>
      <c r="AH196" s="692">
        <f>'報告書（事業主控）'!AH196</f>
        <v>0</v>
      </c>
      <c r="AI196" s="693"/>
      <c r="AJ196" s="693"/>
      <c r="AK196" s="694"/>
      <c r="AL196" s="456">
        <f>'報告書（事業主控）'!AL196</f>
        <v>0</v>
      </c>
      <c r="AM196" s="695"/>
      <c r="AN196" s="689">
        <f>'報告書（事業主控）'!AN196</f>
        <v>0</v>
      </c>
      <c r="AO196" s="690"/>
      <c r="AP196" s="690"/>
      <c r="AQ196" s="690"/>
      <c r="AR196" s="690"/>
      <c r="AS196" s="77"/>
      <c r="AT196" s="87"/>
    </row>
    <row r="197" spans="2:46" ht="18" customHeight="1" x14ac:dyDescent="0.15">
      <c r="B197" s="719">
        <f>'報告書（事業主控）'!B197</f>
        <v>0</v>
      </c>
      <c r="C197" s="720"/>
      <c r="D197" s="720"/>
      <c r="E197" s="720"/>
      <c r="F197" s="720"/>
      <c r="G197" s="720"/>
      <c r="H197" s="720"/>
      <c r="I197" s="721"/>
      <c r="J197" s="719">
        <f>'報告書（事業主控）'!J197</f>
        <v>0</v>
      </c>
      <c r="K197" s="720"/>
      <c r="L197" s="720"/>
      <c r="M197" s="720"/>
      <c r="N197" s="725"/>
      <c r="O197" s="112">
        <f>'報告書（事業主控）'!O197</f>
        <v>0</v>
      </c>
      <c r="P197" s="94" t="s">
        <v>48</v>
      </c>
      <c r="Q197" s="112">
        <f>'報告書（事業主控）'!Q197</f>
        <v>0</v>
      </c>
      <c r="R197" s="94" t="s">
        <v>49</v>
      </c>
      <c r="S197" s="112">
        <f>'報告書（事業主控）'!S197</f>
        <v>0</v>
      </c>
      <c r="T197" s="727" t="s">
        <v>50</v>
      </c>
      <c r="U197" s="727"/>
      <c r="V197" s="699">
        <f>'報告書（事業主控）'!V197</f>
        <v>0</v>
      </c>
      <c r="W197" s="700"/>
      <c r="X197" s="700"/>
      <c r="Y197" s="99"/>
      <c r="Z197" s="72"/>
      <c r="AA197" s="115"/>
      <c r="AB197" s="115"/>
      <c r="AC197" s="99"/>
      <c r="AD197" s="72"/>
      <c r="AE197" s="115"/>
      <c r="AF197" s="115"/>
      <c r="AG197" s="99"/>
      <c r="AH197" s="696">
        <f>'報告書（事業主控）'!AH197</f>
        <v>0</v>
      </c>
      <c r="AI197" s="697"/>
      <c r="AJ197" s="697"/>
      <c r="AK197" s="698"/>
      <c r="AL197" s="72"/>
      <c r="AM197" s="73"/>
      <c r="AN197" s="696">
        <f>'報告書（事業主控）'!AN197</f>
        <v>0</v>
      </c>
      <c r="AO197" s="697"/>
      <c r="AP197" s="697"/>
      <c r="AQ197" s="697"/>
      <c r="AR197" s="697"/>
      <c r="AS197" s="116"/>
      <c r="AT197" s="87"/>
    </row>
    <row r="198" spans="2:46" ht="18" customHeight="1" x14ac:dyDescent="0.15">
      <c r="B198" s="722"/>
      <c r="C198" s="723"/>
      <c r="D198" s="723"/>
      <c r="E198" s="723"/>
      <c r="F198" s="723"/>
      <c r="G198" s="723"/>
      <c r="H198" s="723"/>
      <c r="I198" s="724"/>
      <c r="J198" s="722"/>
      <c r="K198" s="723"/>
      <c r="L198" s="723"/>
      <c r="M198" s="723"/>
      <c r="N198" s="726"/>
      <c r="O198" s="117">
        <f>'報告書（事業主控）'!O198</f>
        <v>0</v>
      </c>
      <c r="P198" s="118" t="s">
        <v>48</v>
      </c>
      <c r="Q198" s="117">
        <f>'報告書（事業主控）'!Q198</f>
        <v>0</v>
      </c>
      <c r="R198" s="118" t="s">
        <v>49</v>
      </c>
      <c r="S198" s="117">
        <f>'報告書（事業主控）'!S198</f>
        <v>0</v>
      </c>
      <c r="T198" s="728" t="s">
        <v>51</v>
      </c>
      <c r="U198" s="728"/>
      <c r="V198" s="692">
        <f>'報告書（事業主控）'!V198</f>
        <v>0</v>
      </c>
      <c r="W198" s="693"/>
      <c r="X198" s="693"/>
      <c r="Y198" s="693"/>
      <c r="Z198" s="692">
        <f>'報告書（事業主控）'!Z198</f>
        <v>0</v>
      </c>
      <c r="AA198" s="693"/>
      <c r="AB198" s="693"/>
      <c r="AC198" s="693"/>
      <c r="AD198" s="692">
        <f>'報告書（事業主控）'!AD198</f>
        <v>0</v>
      </c>
      <c r="AE198" s="693"/>
      <c r="AF198" s="693"/>
      <c r="AG198" s="693"/>
      <c r="AH198" s="692">
        <f>'報告書（事業主控）'!AH198</f>
        <v>0</v>
      </c>
      <c r="AI198" s="693"/>
      <c r="AJ198" s="693"/>
      <c r="AK198" s="694"/>
      <c r="AL198" s="456">
        <f>'報告書（事業主控）'!AL198</f>
        <v>0</v>
      </c>
      <c r="AM198" s="695"/>
      <c r="AN198" s="689">
        <f>'報告書（事業主控）'!AN198</f>
        <v>0</v>
      </c>
      <c r="AO198" s="690"/>
      <c r="AP198" s="690"/>
      <c r="AQ198" s="690"/>
      <c r="AR198" s="690"/>
      <c r="AS198" s="77"/>
      <c r="AT198" s="87"/>
    </row>
    <row r="199" spans="2:46" ht="18" customHeight="1" x14ac:dyDescent="0.15">
      <c r="B199" s="719">
        <f>'報告書（事業主控）'!B199</f>
        <v>0</v>
      </c>
      <c r="C199" s="720"/>
      <c r="D199" s="720"/>
      <c r="E199" s="720"/>
      <c r="F199" s="720"/>
      <c r="G199" s="720"/>
      <c r="H199" s="720"/>
      <c r="I199" s="721"/>
      <c r="J199" s="719">
        <f>'報告書（事業主控）'!J199</f>
        <v>0</v>
      </c>
      <c r="K199" s="720"/>
      <c r="L199" s="720"/>
      <c r="M199" s="720"/>
      <c r="N199" s="725"/>
      <c r="O199" s="112">
        <f>'報告書（事業主控）'!O199</f>
        <v>0</v>
      </c>
      <c r="P199" s="94" t="s">
        <v>48</v>
      </c>
      <c r="Q199" s="112">
        <f>'報告書（事業主控）'!Q199</f>
        <v>0</v>
      </c>
      <c r="R199" s="94" t="s">
        <v>49</v>
      </c>
      <c r="S199" s="112">
        <f>'報告書（事業主控）'!S199</f>
        <v>0</v>
      </c>
      <c r="T199" s="727" t="s">
        <v>50</v>
      </c>
      <c r="U199" s="727"/>
      <c r="V199" s="699">
        <f>'報告書（事業主控）'!V199</f>
        <v>0</v>
      </c>
      <c r="W199" s="700"/>
      <c r="X199" s="700"/>
      <c r="Y199" s="99"/>
      <c r="Z199" s="72"/>
      <c r="AA199" s="115"/>
      <c r="AB199" s="115"/>
      <c r="AC199" s="99"/>
      <c r="AD199" s="72"/>
      <c r="AE199" s="115"/>
      <c r="AF199" s="115"/>
      <c r="AG199" s="99"/>
      <c r="AH199" s="696">
        <f>'報告書（事業主控）'!AH199</f>
        <v>0</v>
      </c>
      <c r="AI199" s="697"/>
      <c r="AJ199" s="697"/>
      <c r="AK199" s="698"/>
      <c r="AL199" s="72"/>
      <c r="AM199" s="73"/>
      <c r="AN199" s="696">
        <f>'報告書（事業主控）'!AN199</f>
        <v>0</v>
      </c>
      <c r="AO199" s="697"/>
      <c r="AP199" s="697"/>
      <c r="AQ199" s="697"/>
      <c r="AR199" s="697"/>
      <c r="AS199" s="116"/>
      <c r="AT199" s="87"/>
    </row>
    <row r="200" spans="2:46" ht="18" customHeight="1" x14ac:dyDescent="0.15">
      <c r="B200" s="722"/>
      <c r="C200" s="723"/>
      <c r="D200" s="723"/>
      <c r="E200" s="723"/>
      <c r="F200" s="723"/>
      <c r="G200" s="723"/>
      <c r="H200" s="723"/>
      <c r="I200" s="724"/>
      <c r="J200" s="722"/>
      <c r="K200" s="723"/>
      <c r="L200" s="723"/>
      <c r="M200" s="723"/>
      <c r="N200" s="726"/>
      <c r="O200" s="117">
        <f>'報告書（事業主控）'!O200</f>
        <v>0</v>
      </c>
      <c r="P200" s="118" t="s">
        <v>48</v>
      </c>
      <c r="Q200" s="117">
        <f>'報告書（事業主控）'!Q200</f>
        <v>0</v>
      </c>
      <c r="R200" s="118" t="s">
        <v>49</v>
      </c>
      <c r="S200" s="117">
        <f>'報告書（事業主控）'!S200</f>
        <v>0</v>
      </c>
      <c r="T200" s="728" t="s">
        <v>51</v>
      </c>
      <c r="U200" s="728"/>
      <c r="V200" s="692">
        <f>'報告書（事業主控）'!V200</f>
        <v>0</v>
      </c>
      <c r="W200" s="693"/>
      <c r="X200" s="693"/>
      <c r="Y200" s="693"/>
      <c r="Z200" s="692">
        <f>'報告書（事業主控）'!Z200</f>
        <v>0</v>
      </c>
      <c r="AA200" s="693"/>
      <c r="AB200" s="693"/>
      <c r="AC200" s="693"/>
      <c r="AD200" s="692">
        <f>'報告書（事業主控）'!AD200</f>
        <v>0</v>
      </c>
      <c r="AE200" s="693"/>
      <c r="AF200" s="693"/>
      <c r="AG200" s="693"/>
      <c r="AH200" s="692">
        <f>'報告書（事業主控）'!AH200</f>
        <v>0</v>
      </c>
      <c r="AI200" s="693"/>
      <c r="AJ200" s="693"/>
      <c r="AK200" s="694"/>
      <c r="AL200" s="456">
        <f>'報告書（事業主控）'!AL200</f>
        <v>0</v>
      </c>
      <c r="AM200" s="695"/>
      <c r="AN200" s="689">
        <f>'報告書（事業主控）'!AN200</f>
        <v>0</v>
      </c>
      <c r="AO200" s="690"/>
      <c r="AP200" s="690"/>
      <c r="AQ200" s="690"/>
      <c r="AR200" s="690"/>
      <c r="AS200" s="77"/>
      <c r="AT200" s="87"/>
    </row>
    <row r="201" spans="2:46" ht="18" customHeight="1" x14ac:dyDescent="0.15">
      <c r="B201" s="475" t="s">
        <v>144</v>
      </c>
      <c r="C201" s="476"/>
      <c r="D201" s="476"/>
      <c r="E201" s="477"/>
      <c r="F201" s="701">
        <f>'報告書（事業主控）'!F201</f>
        <v>0</v>
      </c>
      <c r="G201" s="702"/>
      <c r="H201" s="702"/>
      <c r="I201" s="702"/>
      <c r="J201" s="702"/>
      <c r="K201" s="702"/>
      <c r="L201" s="702"/>
      <c r="M201" s="702"/>
      <c r="N201" s="703"/>
      <c r="O201" s="710" t="s">
        <v>66</v>
      </c>
      <c r="P201" s="711"/>
      <c r="Q201" s="711"/>
      <c r="R201" s="711"/>
      <c r="S201" s="711"/>
      <c r="T201" s="711"/>
      <c r="U201" s="712"/>
      <c r="V201" s="696">
        <f>'報告書（事業主控）'!V201</f>
        <v>0</v>
      </c>
      <c r="W201" s="697"/>
      <c r="X201" s="697"/>
      <c r="Y201" s="698"/>
      <c r="Z201" s="72"/>
      <c r="AA201" s="115"/>
      <c r="AB201" s="115"/>
      <c r="AC201" s="99"/>
      <c r="AD201" s="72"/>
      <c r="AE201" s="115"/>
      <c r="AF201" s="115"/>
      <c r="AG201" s="99"/>
      <c r="AH201" s="696">
        <f>'報告書（事業主控）'!AH201</f>
        <v>0</v>
      </c>
      <c r="AI201" s="697"/>
      <c r="AJ201" s="697"/>
      <c r="AK201" s="698"/>
      <c r="AL201" s="72"/>
      <c r="AM201" s="73"/>
      <c r="AN201" s="696">
        <f>'報告書（事業主控）'!AN201</f>
        <v>0</v>
      </c>
      <c r="AO201" s="697"/>
      <c r="AP201" s="697"/>
      <c r="AQ201" s="697"/>
      <c r="AR201" s="697"/>
      <c r="AS201" s="116"/>
      <c r="AT201" s="87"/>
    </row>
    <row r="202" spans="2:46" ht="18" customHeight="1" x14ac:dyDescent="0.15">
      <c r="B202" s="478"/>
      <c r="C202" s="479"/>
      <c r="D202" s="479"/>
      <c r="E202" s="480"/>
      <c r="F202" s="704"/>
      <c r="G202" s="705"/>
      <c r="H202" s="705"/>
      <c r="I202" s="705"/>
      <c r="J202" s="705"/>
      <c r="K202" s="705"/>
      <c r="L202" s="705"/>
      <c r="M202" s="705"/>
      <c r="N202" s="706"/>
      <c r="O202" s="713"/>
      <c r="P202" s="714"/>
      <c r="Q202" s="714"/>
      <c r="R202" s="714"/>
      <c r="S202" s="714"/>
      <c r="T202" s="714"/>
      <c r="U202" s="715"/>
      <c r="V202" s="561">
        <f>'報告書（事業主控）'!V202</f>
        <v>0</v>
      </c>
      <c r="W202" s="582"/>
      <c r="X202" s="582"/>
      <c r="Y202" s="585"/>
      <c r="Z202" s="561">
        <f>'報告書（事業主控）'!Z202</f>
        <v>0</v>
      </c>
      <c r="AA202" s="583"/>
      <c r="AB202" s="583"/>
      <c r="AC202" s="584"/>
      <c r="AD202" s="561">
        <f>'報告書（事業主控）'!AD202</f>
        <v>0</v>
      </c>
      <c r="AE202" s="583"/>
      <c r="AF202" s="583"/>
      <c r="AG202" s="584"/>
      <c r="AH202" s="561">
        <f>'報告書（事業主控）'!AH202</f>
        <v>0</v>
      </c>
      <c r="AI202" s="453"/>
      <c r="AJ202" s="453"/>
      <c r="AK202" s="453"/>
      <c r="AL202" s="346"/>
      <c r="AM202" s="347"/>
      <c r="AN202" s="561">
        <f>'報告書（事業主控）'!AN202</f>
        <v>0</v>
      </c>
      <c r="AO202" s="582"/>
      <c r="AP202" s="582"/>
      <c r="AQ202" s="582"/>
      <c r="AR202" s="582"/>
      <c r="AS202" s="333"/>
      <c r="AT202" s="87"/>
    </row>
    <row r="203" spans="2:46" ht="18" customHeight="1" x14ac:dyDescent="0.15">
      <c r="B203" s="481"/>
      <c r="C203" s="482"/>
      <c r="D203" s="482"/>
      <c r="E203" s="483"/>
      <c r="F203" s="707"/>
      <c r="G203" s="708"/>
      <c r="H203" s="708"/>
      <c r="I203" s="708"/>
      <c r="J203" s="708"/>
      <c r="K203" s="708"/>
      <c r="L203" s="708"/>
      <c r="M203" s="708"/>
      <c r="N203" s="709"/>
      <c r="O203" s="716"/>
      <c r="P203" s="717"/>
      <c r="Q203" s="717"/>
      <c r="R203" s="717"/>
      <c r="S203" s="717"/>
      <c r="T203" s="717"/>
      <c r="U203" s="718"/>
      <c r="V203" s="689">
        <f>'報告書（事業主控）'!V203</f>
        <v>0</v>
      </c>
      <c r="W203" s="690"/>
      <c r="X203" s="690"/>
      <c r="Y203" s="691"/>
      <c r="Z203" s="689">
        <f>'報告書（事業主控）'!Z203</f>
        <v>0</v>
      </c>
      <c r="AA203" s="690"/>
      <c r="AB203" s="690"/>
      <c r="AC203" s="691"/>
      <c r="AD203" s="689">
        <f>'報告書（事業主控）'!AD203</f>
        <v>0</v>
      </c>
      <c r="AE203" s="690"/>
      <c r="AF203" s="690"/>
      <c r="AG203" s="691"/>
      <c r="AH203" s="689">
        <f>'報告書（事業主控）'!AH203</f>
        <v>0</v>
      </c>
      <c r="AI203" s="690"/>
      <c r="AJ203" s="690"/>
      <c r="AK203" s="691"/>
      <c r="AL203" s="76"/>
      <c r="AM203" s="77"/>
      <c r="AN203" s="689">
        <f>'報告書（事業主控）'!AN203</f>
        <v>0</v>
      </c>
      <c r="AO203" s="690"/>
      <c r="AP203" s="690"/>
      <c r="AQ203" s="690"/>
      <c r="AR203" s="690"/>
      <c r="AS203" s="77"/>
      <c r="AT203" s="87"/>
    </row>
    <row r="204" spans="2:46" ht="18" customHeight="1" x14ac:dyDescent="0.15">
      <c r="AN204" s="682">
        <f>'報告書（事業主控）'!AN204</f>
        <v>0</v>
      </c>
      <c r="AO204" s="682"/>
      <c r="AP204" s="682"/>
      <c r="AQ204" s="682"/>
      <c r="AR204" s="682"/>
      <c r="AS204" s="87"/>
      <c r="AT204" s="87"/>
    </row>
    <row r="205" spans="2:46" ht="31.5" customHeight="1" x14ac:dyDescent="0.15">
      <c r="AN205" s="136"/>
      <c r="AO205" s="136"/>
      <c r="AP205" s="136"/>
      <c r="AQ205" s="136"/>
      <c r="AR205" s="136"/>
      <c r="AS205" s="87"/>
      <c r="AT205" s="87"/>
    </row>
    <row r="206" spans="2:46" ht="7.5" customHeight="1" x14ac:dyDescent="0.15">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x14ac:dyDescent="0.15">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x14ac:dyDescent="0.15">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x14ac:dyDescent="0.15">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x14ac:dyDescent="0.15">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x14ac:dyDescent="0.15">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x14ac:dyDescent="0.15">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x14ac:dyDescent="0.15">
      <c r="L213" s="87"/>
      <c r="M213" s="91"/>
      <c r="N213" s="91"/>
      <c r="O213" s="91"/>
      <c r="P213" s="91"/>
      <c r="Q213" s="91"/>
      <c r="R213" s="91"/>
      <c r="S213" s="91"/>
      <c r="T213" s="92"/>
      <c r="U213" s="92"/>
      <c r="V213" s="92"/>
      <c r="W213" s="92"/>
      <c r="X213" s="92"/>
      <c r="Y213" s="92"/>
      <c r="Z213" s="92"/>
      <c r="AA213" s="91"/>
      <c r="AB213" s="91"/>
      <c r="AC213" s="91"/>
      <c r="AL213" s="90"/>
      <c r="AM213" s="676" t="s">
        <v>337</v>
      </c>
      <c r="AN213" s="677"/>
      <c r="AO213" s="677"/>
      <c r="AP213" s="678"/>
    </row>
    <row r="214" spans="2:46" ht="12.75" customHeight="1" x14ac:dyDescent="0.15">
      <c r="L214" s="87"/>
      <c r="M214" s="91"/>
      <c r="N214" s="91"/>
      <c r="O214" s="91"/>
      <c r="P214" s="91"/>
      <c r="Q214" s="91"/>
      <c r="R214" s="91"/>
      <c r="S214" s="91"/>
      <c r="T214" s="92"/>
      <c r="U214" s="92"/>
      <c r="V214" s="92"/>
      <c r="W214" s="92"/>
      <c r="X214" s="92"/>
      <c r="Y214" s="92"/>
      <c r="Z214" s="92"/>
      <c r="AA214" s="91"/>
      <c r="AB214" s="91"/>
      <c r="AC214" s="91"/>
      <c r="AL214" s="90"/>
      <c r="AM214" s="679"/>
      <c r="AN214" s="680"/>
      <c r="AO214" s="680"/>
      <c r="AP214" s="681"/>
    </row>
    <row r="215" spans="2:46" ht="12.75" customHeight="1" x14ac:dyDescent="0.15">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x14ac:dyDescent="0.15">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x14ac:dyDescent="0.15">
      <c r="B217" s="786" t="s">
        <v>2</v>
      </c>
      <c r="C217" s="787"/>
      <c r="D217" s="787"/>
      <c r="E217" s="787"/>
      <c r="F217" s="787"/>
      <c r="G217" s="787"/>
      <c r="H217" s="787"/>
      <c r="I217" s="787"/>
      <c r="J217" s="737" t="s">
        <v>10</v>
      </c>
      <c r="K217" s="737"/>
      <c r="L217" s="93" t="s">
        <v>3</v>
      </c>
      <c r="M217" s="737" t="s">
        <v>11</v>
      </c>
      <c r="N217" s="737"/>
      <c r="O217" s="738" t="s">
        <v>12</v>
      </c>
      <c r="P217" s="737"/>
      <c r="Q217" s="737"/>
      <c r="R217" s="737"/>
      <c r="S217" s="737"/>
      <c r="T217" s="737"/>
      <c r="U217" s="737" t="s">
        <v>13</v>
      </c>
      <c r="V217" s="737"/>
      <c r="W217" s="737"/>
      <c r="X217" s="87"/>
      <c r="Y217" s="87"/>
      <c r="Z217" s="87"/>
      <c r="AA217" s="87"/>
      <c r="AB217" s="87"/>
      <c r="AC217" s="87"/>
      <c r="AD217" s="94"/>
      <c r="AE217" s="94"/>
      <c r="AF217" s="94"/>
      <c r="AG217" s="94"/>
      <c r="AH217" s="94"/>
      <c r="AI217" s="94"/>
      <c r="AJ217" s="94"/>
      <c r="AK217" s="87"/>
      <c r="AL217" s="560">
        <f ca="1">$AL$9</f>
        <v>30</v>
      </c>
      <c r="AM217" s="414"/>
      <c r="AN217" s="683" t="s">
        <v>4</v>
      </c>
      <c r="AO217" s="683"/>
      <c r="AP217" s="414">
        <v>6</v>
      </c>
      <c r="AQ217" s="414"/>
      <c r="AR217" s="683" t="s">
        <v>5</v>
      </c>
      <c r="AS217" s="684"/>
      <c r="AT217" s="87"/>
    </row>
    <row r="218" spans="2:46" ht="13.5" customHeight="1" x14ac:dyDescent="0.15">
      <c r="B218" s="787"/>
      <c r="C218" s="787"/>
      <c r="D218" s="787"/>
      <c r="E218" s="787"/>
      <c r="F218" s="787"/>
      <c r="G218" s="787"/>
      <c r="H218" s="787"/>
      <c r="I218" s="787"/>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7"/>
      <c r="Y218" s="87"/>
      <c r="Z218" s="87"/>
      <c r="AA218" s="87"/>
      <c r="AB218" s="87"/>
      <c r="AC218" s="87"/>
      <c r="AD218" s="94"/>
      <c r="AE218" s="94"/>
      <c r="AF218" s="94"/>
      <c r="AG218" s="94"/>
      <c r="AH218" s="94"/>
      <c r="AI218" s="94"/>
      <c r="AJ218" s="94"/>
      <c r="AK218" s="87"/>
      <c r="AL218" s="415"/>
      <c r="AM218" s="416"/>
      <c r="AN218" s="685"/>
      <c r="AO218" s="685"/>
      <c r="AP218" s="416"/>
      <c r="AQ218" s="416"/>
      <c r="AR218" s="685"/>
      <c r="AS218" s="686"/>
      <c r="AT218" s="87"/>
    </row>
    <row r="219" spans="2:46" ht="9" customHeight="1" x14ac:dyDescent="0.15">
      <c r="B219" s="787"/>
      <c r="C219" s="787"/>
      <c r="D219" s="787"/>
      <c r="E219" s="787"/>
      <c r="F219" s="787"/>
      <c r="G219" s="787"/>
      <c r="H219" s="787"/>
      <c r="I219" s="787"/>
      <c r="J219" s="539"/>
      <c r="K219" s="525"/>
      <c r="L219" s="541"/>
      <c r="M219" s="528"/>
      <c r="N219" s="525"/>
      <c r="O219" s="528"/>
      <c r="P219" s="531"/>
      <c r="Q219" s="531"/>
      <c r="R219" s="531"/>
      <c r="S219" s="531"/>
      <c r="T219" s="525"/>
      <c r="U219" s="528"/>
      <c r="V219" s="531"/>
      <c r="W219" s="525"/>
      <c r="X219" s="87"/>
      <c r="Y219" s="87"/>
      <c r="Z219" s="87"/>
      <c r="AA219" s="87"/>
      <c r="AB219" s="87"/>
      <c r="AC219" s="87"/>
      <c r="AD219" s="94"/>
      <c r="AE219" s="94"/>
      <c r="AF219" s="94"/>
      <c r="AG219" s="94"/>
      <c r="AH219" s="94"/>
      <c r="AI219" s="94"/>
      <c r="AJ219" s="94"/>
      <c r="AK219" s="87"/>
      <c r="AL219" s="417"/>
      <c r="AM219" s="418"/>
      <c r="AN219" s="687"/>
      <c r="AO219" s="687"/>
      <c r="AP219" s="418"/>
      <c r="AQ219" s="418"/>
      <c r="AR219" s="687"/>
      <c r="AS219" s="688"/>
      <c r="AT219" s="87"/>
    </row>
    <row r="220" spans="2:46" ht="6" customHeight="1" x14ac:dyDescent="0.15">
      <c r="B220" s="788"/>
      <c r="C220" s="788"/>
      <c r="D220" s="788"/>
      <c r="E220" s="788"/>
      <c r="F220" s="788"/>
      <c r="G220" s="788"/>
      <c r="H220" s="788"/>
      <c r="I220" s="788"/>
      <c r="J220" s="539"/>
      <c r="K220" s="526"/>
      <c r="L220" s="542"/>
      <c r="M220" s="529"/>
      <c r="N220" s="526"/>
      <c r="O220" s="529"/>
      <c r="P220" s="532"/>
      <c r="Q220" s="532"/>
      <c r="R220" s="532"/>
      <c r="S220" s="532"/>
      <c r="T220" s="526"/>
      <c r="U220" s="529"/>
      <c r="V220" s="532"/>
      <c r="W220" s="526"/>
      <c r="X220" s="87"/>
      <c r="Y220" s="87"/>
      <c r="Z220" s="87"/>
      <c r="AA220" s="87"/>
      <c r="AB220" s="87"/>
      <c r="AC220" s="87"/>
      <c r="AD220" s="87"/>
      <c r="AE220" s="87"/>
      <c r="AF220" s="87"/>
      <c r="AG220" s="87"/>
      <c r="AH220" s="87"/>
      <c r="AI220" s="87"/>
      <c r="AJ220" s="87"/>
      <c r="AK220" s="87"/>
      <c r="AT220" s="87"/>
    </row>
    <row r="221" spans="2:46" ht="15" customHeight="1" x14ac:dyDescent="0.15">
      <c r="B221" s="755" t="s">
        <v>54</v>
      </c>
      <c r="C221" s="756"/>
      <c r="D221" s="756"/>
      <c r="E221" s="756"/>
      <c r="F221" s="756"/>
      <c r="G221" s="756"/>
      <c r="H221" s="756"/>
      <c r="I221" s="757"/>
      <c r="J221" s="755" t="s">
        <v>6</v>
      </c>
      <c r="K221" s="756"/>
      <c r="L221" s="756"/>
      <c r="M221" s="756"/>
      <c r="N221" s="764"/>
      <c r="O221" s="767" t="s">
        <v>55</v>
      </c>
      <c r="P221" s="756"/>
      <c r="Q221" s="756"/>
      <c r="R221" s="756"/>
      <c r="S221" s="756"/>
      <c r="T221" s="756"/>
      <c r="U221" s="757"/>
      <c r="V221" s="95" t="s">
        <v>56</v>
      </c>
      <c r="W221" s="96"/>
      <c r="X221" s="96"/>
      <c r="Y221" s="772" t="s">
        <v>57</v>
      </c>
      <c r="Z221" s="772"/>
      <c r="AA221" s="772"/>
      <c r="AB221" s="772"/>
      <c r="AC221" s="772"/>
      <c r="AD221" s="772"/>
      <c r="AE221" s="772"/>
      <c r="AF221" s="772"/>
      <c r="AG221" s="772"/>
      <c r="AH221" s="772"/>
      <c r="AI221" s="96"/>
      <c r="AJ221" s="96"/>
      <c r="AK221" s="97"/>
      <c r="AL221" s="773" t="s">
        <v>58</v>
      </c>
      <c r="AM221" s="773"/>
      <c r="AN221" s="770" t="s">
        <v>65</v>
      </c>
      <c r="AO221" s="770"/>
      <c r="AP221" s="770"/>
      <c r="AQ221" s="770"/>
      <c r="AR221" s="770"/>
      <c r="AS221" s="771"/>
      <c r="AT221" s="87"/>
    </row>
    <row r="222" spans="2:46" ht="13.5" customHeight="1" x14ac:dyDescent="0.15">
      <c r="B222" s="758"/>
      <c r="C222" s="759"/>
      <c r="D222" s="759"/>
      <c r="E222" s="759"/>
      <c r="F222" s="759"/>
      <c r="G222" s="759"/>
      <c r="H222" s="759"/>
      <c r="I222" s="760"/>
      <c r="J222" s="758"/>
      <c r="K222" s="759"/>
      <c r="L222" s="759"/>
      <c r="M222" s="759"/>
      <c r="N222" s="765"/>
      <c r="O222" s="768"/>
      <c r="P222" s="759"/>
      <c r="Q222" s="759"/>
      <c r="R222" s="759"/>
      <c r="S222" s="759"/>
      <c r="T222" s="759"/>
      <c r="U222" s="760"/>
      <c r="V222" s="774" t="s">
        <v>7</v>
      </c>
      <c r="W222" s="775"/>
      <c r="X222" s="775"/>
      <c r="Y222" s="776"/>
      <c r="Z222" s="780" t="s">
        <v>16</v>
      </c>
      <c r="AA222" s="781"/>
      <c r="AB222" s="781"/>
      <c r="AC222" s="782"/>
      <c r="AD222" s="745" t="s">
        <v>17</v>
      </c>
      <c r="AE222" s="746"/>
      <c r="AF222" s="746"/>
      <c r="AG222" s="747"/>
      <c r="AH222" s="751" t="s">
        <v>145</v>
      </c>
      <c r="AI222" s="683"/>
      <c r="AJ222" s="683"/>
      <c r="AK222" s="684"/>
      <c r="AL222" s="753" t="s">
        <v>59</v>
      </c>
      <c r="AM222" s="753"/>
      <c r="AN222" s="739" t="s">
        <v>19</v>
      </c>
      <c r="AO222" s="740"/>
      <c r="AP222" s="740"/>
      <c r="AQ222" s="740"/>
      <c r="AR222" s="741"/>
      <c r="AS222" s="742"/>
      <c r="AT222" s="87"/>
    </row>
    <row r="223" spans="2:46" ht="13.5" customHeight="1" x14ac:dyDescent="0.15">
      <c r="B223" s="761"/>
      <c r="C223" s="762"/>
      <c r="D223" s="762"/>
      <c r="E223" s="762"/>
      <c r="F223" s="762"/>
      <c r="G223" s="762"/>
      <c r="H223" s="762"/>
      <c r="I223" s="763"/>
      <c r="J223" s="761"/>
      <c r="K223" s="762"/>
      <c r="L223" s="762"/>
      <c r="M223" s="762"/>
      <c r="N223" s="766"/>
      <c r="O223" s="769"/>
      <c r="P223" s="762"/>
      <c r="Q223" s="762"/>
      <c r="R223" s="762"/>
      <c r="S223" s="762"/>
      <c r="T223" s="762"/>
      <c r="U223" s="763"/>
      <c r="V223" s="777"/>
      <c r="W223" s="778"/>
      <c r="X223" s="778"/>
      <c r="Y223" s="779"/>
      <c r="Z223" s="783"/>
      <c r="AA223" s="784"/>
      <c r="AB223" s="784"/>
      <c r="AC223" s="785"/>
      <c r="AD223" s="748"/>
      <c r="AE223" s="749"/>
      <c r="AF223" s="749"/>
      <c r="AG223" s="750"/>
      <c r="AH223" s="752"/>
      <c r="AI223" s="687"/>
      <c r="AJ223" s="687"/>
      <c r="AK223" s="688"/>
      <c r="AL223" s="754"/>
      <c r="AM223" s="754"/>
      <c r="AN223" s="743"/>
      <c r="AO223" s="743"/>
      <c r="AP223" s="743"/>
      <c r="AQ223" s="743"/>
      <c r="AR223" s="743"/>
      <c r="AS223" s="744"/>
      <c r="AT223" s="87"/>
    </row>
    <row r="224" spans="2:46" ht="18" customHeight="1" x14ac:dyDescent="0.15">
      <c r="B224" s="729">
        <f>'報告書（事業主控）'!B224</f>
        <v>0</v>
      </c>
      <c r="C224" s="730"/>
      <c r="D224" s="730"/>
      <c r="E224" s="730"/>
      <c r="F224" s="730"/>
      <c r="G224" s="730"/>
      <c r="H224" s="730"/>
      <c r="I224" s="731"/>
      <c r="J224" s="729">
        <f>'報告書（事業主控）'!J224</f>
        <v>0</v>
      </c>
      <c r="K224" s="730"/>
      <c r="L224" s="730"/>
      <c r="M224" s="730"/>
      <c r="N224" s="732"/>
      <c r="O224" s="108">
        <f>'報告書（事業主控）'!O224</f>
        <v>0</v>
      </c>
      <c r="P224" s="109" t="s">
        <v>48</v>
      </c>
      <c r="Q224" s="108">
        <f>'報告書（事業主控）'!Q224</f>
        <v>0</v>
      </c>
      <c r="R224" s="109" t="s">
        <v>49</v>
      </c>
      <c r="S224" s="108">
        <f>'報告書（事業主控）'!S224</f>
        <v>0</v>
      </c>
      <c r="T224" s="733" t="s">
        <v>50</v>
      </c>
      <c r="U224" s="733"/>
      <c r="V224" s="699">
        <f>'報告書（事業主控）'!V224</f>
        <v>0</v>
      </c>
      <c r="W224" s="700"/>
      <c r="X224" s="700"/>
      <c r="Y224" s="98" t="s">
        <v>8</v>
      </c>
      <c r="Z224" s="72"/>
      <c r="AA224" s="115"/>
      <c r="AB224" s="115"/>
      <c r="AC224" s="98" t="s">
        <v>8</v>
      </c>
      <c r="AD224" s="72"/>
      <c r="AE224" s="115"/>
      <c r="AF224" s="115"/>
      <c r="AG224" s="111" t="s">
        <v>8</v>
      </c>
      <c r="AH224" s="789">
        <f>'報告書（事業主控）'!AH224</f>
        <v>0</v>
      </c>
      <c r="AI224" s="790"/>
      <c r="AJ224" s="790"/>
      <c r="AK224" s="791"/>
      <c r="AL224" s="72"/>
      <c r="AM224" s="73"/>
      <c r="AN224" s="696">
        <f>'報告書（事業主控）'!AN224</f>
        <v>0</v>
      </c>
      <c r="AO224" s="697"/>
      <c r="AP224" s="697"/>
      <c r="AQ224" s="697"/>
      <c r="AR224" s="697"/>
      <c r="AS224" s="111" t="s">
        <v>8</v>
      </c>
      <c r="AT224" s="87"/>
    </row>
    <row r="225" spans="2:46" ht="18" customHeight="1" x14ac:dyDescent="0.15">
      <c r="B225" s="722"/>
      <c r="C225" s="723"/>
      <c r="D225" s="723"/>
      <c r="E225" s="723"/>
      <c r="F225" s="723"/>
      <c r="G225" s="723"/>
      <c r="H225" s="723"/>
      <c r="I225" s="724"/>
      <c r="J225" s="722"/>
      <c r="K225" s="723"/>
      <c r="L225" s="723"/>
      <c r="M225" s="723"/>
      <c r="N225" s="726"/>
      <c r="O225" s="117">
        <f>'報告書（事業主控）'!O225</f>
        <v>0</v>
      </c>
      <c r="P225" s="118" t="s">
        <v>48</v>
      </c>
      <c r="Q225" s="117">
        <f>'報告書（事業主控）'!Q225</f>
        <v>0</v>
      </c>
      <c r="R225" s="118" t="s">
        <v>49</v>
      </c>
      <c r="S225" s="117">
        <f>'報告書（事業主控）'!S225</f>
        <v>0</v>
      </c>
      <c r="T225" s="728" t="s">
        <v>51</v>
      </c>
      <c r="U225" s="728"/>
      <c r="V225" s="689">
        <f>'報告書（事業主控）'!V225</f>
        <v>0</v>
      </c>
      <c r="W225" s="690"/>
      <c r="X225" s="690"/>
      <c r="Y225" s="690"/>
      <c r="Z225" s="689">
        <f>'報告書（事業主控）'!Z225</f>
        <v>0</v>
      </c>
      <c r="AA225" s="690"/>
      <c r="AB225" s="690"/>
      <c r="AC225" s="690"/>
      <c r="AD225" s="689">
        <f>'報告書（事業主控）'!AD225</f>
        <v>0</v>
      </c>
      <c r="AE225" s="690"/>
      <c r="AF225" s="690"/>
      <c r="AG225" s="691"/>
      <c r="AH225" s="692">
        <f>'報告書（事業主控）'!AH225</f>
        <v>0</v>
      </c>
      <c r="AI225" s="693"/>
      <c r="AJ225" s="693"/>
      <c r="AK225" s="694"/>
      <c r="AL225" s="456">
        <f>'報告書（事業主控）'!AL225</f>
        <v>0</v>
      </c>
      <c r="AM225" s="695"/>
      <c r="AN225" s="689">
        <f>'報告書（事業主控）'!AN225</f>
        <v>0</v>
      </c>
      <c r="AO225" s="690"/>
      <c r="AP225" s="690"/>
      <c r="AQ225" s="690"/>
      <c r="AR225" s="690"/>
      <c r="AS225" s="77"/>
      <c r="AT225" s="87"/>
    </row>
    <row r="226" spans="2:46" ht="18" customHeight="1" x14ac:dyDescent="0.15">
      <c r="B226" s="719">
        <f>'報告書（事業主控）'!B226</f>
        <v>0</v>
      </c>
      <c r="C226" s="720"/>
      <c r="D226" s="720"/>
      <c r="E226" s="720"/>
      <c r="F226" s="720"/>
      <c r="G226" s="720"/>
      <c r="H226" s="720"/>
      <c r="I226" s="721"/>
      <c r="J226" s="719">
        <f>'報告書（事業主控）'!J226</f>
        <v>0</v>
      </c>
      <c r="K226" s="720"/>
      <c r="L226" s="720"/>
      <c r="M226" s="720"/>
      <c r="N226" s="725"/>
      <c r="O226" s="112">
        <f>'報告書（事業主控）'!O226</f>
        <v>0</v>
      </c>
      <c r="P226" s="94" t="s">
        <v>48</v>
      </c>
      <c r="Q226" s="112">
        <f>'報告書（事業主控）'!Q226</f>
        <v>0</v>
      </c>
      <c r="R226" s="94" t="s">
        <v>49</v>
      </c>
      <c r="S226" s="112">
        <f>'報告書（事業主控）'!S226</f>
        <v>0</v>
      </c>
      <c r="T226" s="727" t="s">
        <v>50</v>
      </c>
      <c r="U226" s="727"/>
      <c r="V226" s="699">
        <f>'報告書（事業主控）'!V226</f>
        <v>0</v>
      </c>
      <c r="W226" s="700"/>
      <c r="X226" s="700"/>
      <c r="Y226" s="99"/>
      <c r="Z226" s="72"/>
      <c r="AA226" s="115"/>
      <c r="AB226" s="115"/>
      <c r="AC226" s="99"/>
      <c r="AD226" s="72"/>
      <c r="AE226" s="115"/>
      <c r="AF226" s="115"/>
      <c r="AG226" s="99"/>
      <c r="AH226" s="696">
        <f>'報告書（事業主控）'!AH226</f>
        <v>0</v>
      </c>
      <c r="AI226" s="697"/>
      <c r="AJ226" s="697"/>
      <c r="AK226" s="698"/>
      <c r="AL226" s="72"/>
      <c r="AM226" s="73"/>
      <c r="AN226" s="696">
        <f>'報告書（事業主控）'!AN226</f>
        <v>0</v>
      </c>
      <c r="AO226" s="697"/>
      <c r="AP226" s="697"/>
      <c r="AQ226" s="697"/>
      <c r="AR226" s="697"/>
      <c r="AS226" s="116"/>
      <c r="AT226" s="87"/>
    </row>
    <row r="227" spans="2:46" ht="18" customHeight="1" x14ac:dyDescent="0.15">
      <c r="B227" s="722"/>
      <c r="C227" s="723"/>
      <c r="D227" s="723"/>
      <c r="E227" s="723"/>
      <c r="F227" s="723"/>
      <c r="G227" s="723"/>
      <c r="H227" s="723"/>
      <c r="I227" s="724"/>
      <c r="J227" s="722"/>
      <c r="K227" s="723"/>
      <c r="L227" s="723"/>
      <c r="M227" s="723"/>
      <c r="N227" s="726"/>
      <c r="O227" s="117">
        <f>'報告書（事業主控）'!O227</f>
        <v>0</v>
      </c>
      <c r="P227" s="118" t="s">
        <v>48</v>
      </c>
      <c r="Q227" s="117">
        <f>'報告書（事業主控）'!Q227</f>
        <v>0</v>
      </c>
      <c r="R227" s="118" t="s">
        <v>49</v>
      </c>
      <c r="S227" s="117">
        <f>'報告書（事業主控）'!S227</f>
        <v>0</v>
      </c>
      <c r="T227" s="728" t="s">
        <v>51</v>
      </c>
      <c r="U227" s="728"/>
      <c r="V227" s="692">
        <f>'報告書（事業主控）'!V227</f>
        <v>0</v>
      </c>
      <c r="W227" s="693"/>
      <c r="X227" s="693"/>
      <c r="Y227" s="693"/>
      <c r="Z227" s="692">
        <f>'報告書（事業主控）'!Z227</f>
        <v>0</v>
      </c>
      <c r="AA227" s="693"/>
      <c r="AB227" s="693"/>
      <c r="AC227" s="693"/>
      <c r="AD227" s="692">
        <f>'報告書（事業主控）'!AD227</f>
        <v>0</v>
      </c>
      <c r="AE227" s="693"/>
      <c r="AF227" s="693"/>
      <c r="AG227" s="693"/>
      <c r="AH227" s="692">
        <f>'報告書（事業主控）'!AH227</f>
        <v>0</v>
      </c>
      <c r="AI227" s="693"/>
      <c r="AJ227" s="693"/>
      <c r="AK227" s="694"/>
      <c r="AL227" s="456">
        <f>'報告書（事業主控）'!AL227</f>
        <v>0</v>
      </c>
      <c r="AM227" s="695"/>
      <c r="AN227" s="689">
        <f>'報告書（事業主控）'!AN227</f>
        <v>0</v>
      </c>
      <c r="AO227" s="690"/>
      <c r="AP227" s="690"/>
      <c r="AQ227" s="690"/>
      <c r="AR227" s="690"/>
      <c r="AS227" s="77"/>
      <c r="AT227" s="87"/>
    </row>
    <row r="228" spans="2:46" ht="18" customHeight="1" x14ac:dyDescent="0.15">
      <c r="B228" s="719">
        <f>'報告書（事業主控）'!B228</f>
        <v>0</v>
      </c>
      <c r="C228" s="720"/>
      <c r="D228" s="720"/>
      <c r="E228" s="720"/>
      <c r="F228" s="720"/>
      <c r="G228" s="720"/>
      <c r="H228" s="720"/>
      <c r="I228" s="721"/>
      <c r="J228" s="719">
        <f>'報告書（事業主控）'!J228</f>
        <v>0</v>
      </c>
      <c r="K228" s="720"/>
      <c r="L228" s="720"/>
      <c r="M228" s="720"/>
      <c r="N228" s="725"/>
      <c r="O228" s="112">
        <f>'報告書（事業主控）'!O228</f>
        <v>0</v>
      </c>
      <c r="P228" s="94" t="s">
        <v>48</v>
      </c>
      <c r="Q228" s="112">
        <f>'報告書（事業主控）'!Q228</f>
        <v>0</v>
      </c>
      <c r="R228" s="94" t="s">
        <v>49</v>
      </c>
      <c r="S228" s="112">
        <f>'報告書（事業主控）'!S228</f>
        <v>0</v>
      </c>
      <c r="T228" s="727" t="s">
        <v>50</v>
      </c>
      <c r="U228" s="727"/>
      <c r="V228" s="699">
        <f>'報告書（事業主控）'!V228</f>
        <v>0</v>
      </c>
      <c r="W228" s="700"/>
      <c r="X228" s="700"/>
      <c r="Y228" s="99"/>
      <c r="Z228" s="72"/>
      <c r="AA228" s="115"/>
      <c r="AB228" s="115"/>
      <c r="AC228" s="99"/>
      <c r="AD228" s="72"/>
      <c r="AE228" s="115"/>
      <c r="AF228" s="115"/>
      <c r="AG228" s="99"/>
      <c r="AH228" s="696">
        <f>'報告書（事業主控）'!AH228</f>
        <v>0</v>
      </c>
      <c r="AI228" s="697"/>
      <c r="AJ228" s="697"/>
      <c r="AK228" s="698"/>
      <c r="AL228" s="72"/>
      <c r="AM228" s="73"/>
      <c r="AN228" s="696">
        <f>'報告書（事業主控）'!AN228</f>
        <v>0</v>
      </c>
      <c r="AO228" s="697"/>
      <c r="AP228" s="697"/>
      <c r="AQ228" s="697"/>
      <c r="AR228" s="697"/>
      <c r="AS228" s="116"/>
      <c r="AT228" s="87"/>
    </row>
    <row r="229" spans="2:46" ht="18" customHeight="1" x14ac:dyDescent="0.15">
      <c r="B229" s="722"/>
      <c r="C229" s="723"/>
      <c r="D229" s="723"/>
      <c r="E229" s="723"/>
      <c r="F229" s="723"/>
      <c r="G229" s="723"/>
      <c r="H229" s="723"/>
      <c r="I229" s="724"/>
      <c r="J229" s="722"/>
      <c r="K229" s="723"/>
      <c r="L229" s="723"/>
      <c r="M229" s="723"/>
      <c r="N229" s="726"/>
      <c r="O229" s="117">
        <f>'報告書（事業主控）'!O229</f>
        <v>0</v>
      </c>
      <c r="P229" s="118" t="s">
        <v>48</v>
      </c>
      <c r="Q229" s="117">
        <f>'報告書（事業主控）'!Q229</f>
        <v>0</v>
      </c>
      <c r="R229" s="118" t="s">
        <v>49</v>
      </c>
      <c r="S229" s="117">
        <f>'報告書（事業主控）'!S229</f>
        <v>0</v>
      </c>
      <c r="T229" s="728" t="s">
        <v>51</v>
      </c>
      <c r="U229" s="728"/>
      <c r="V229" s="692">
        <f>'報告書（事業主控）'!V229</f>
        <v>0</v>
      </c>
      <c r="W229" s="693"/>
      <c r="X229" s="693"/>
      <c r="Y229" s="693"/>
      <c r="Z229" s="692">
        <f>'報告書（事業主控）'!Z229</f>
        <v>0</v>
      </c>
      <c r="AA229" s="693"/>
      <c r="AB229" s="693"/>
      <c r="AC229" s="693"/>
      <c r="AD229" s="692">
        <f>'報告書（事業主控）'!AD229</f>
        <v>0</v>
      </c>
      <c r="AE229" s="693"/>
      <c r="AF229" s="693"/>
      <c r="AG229" s="693"/>
      <c r="AH229" s="692">
        <f>'報告書（事業主控）'!AH229</f>
        <v>0</v>
      </c>
      <c r="AI229" s="693"/>
      <c r="AJ229" s="693"/>
      <c r="AK229" s="694"/>
      <c r="AL229" s="456">
        <f>'報告書（事業主控）'!AL229</f>
        <v>0</v>
      </c>
      <c r="AM229" s="695"/>
      <c r="AN229" s="689">
        <f>'報告書（事業主控）'!AN229</f>
        <v>0</v>
      </c>
      <c r="AO229" s="690"/>
      <c r="AP229" s="690"/>
      <c r="AQ229" s="690"/>
      <c r="AR229" s="690"/>
      <c r="AS229" s="77"/>
      <c r="AT229" s="87"/>
    </row>
    <row r="230" spans="2:46" ht="18" customHeight="1" x14ac:dyDescent="0.15">
      <c r="B230" s="719">
        <f>'報告書（事業主控）'!B230</f>
        <v>0</v>
      </c>
      <c r="C230" s="720"/>
      <c r="D230" s="720"/>
      <c r="E230" s="720"/>
      <c r="F230" s="720"/>
      <c r="G230" s="720"/>
      <c r="H230" s="720"/>
      <c r="I230" s="721"/>
      <c r="J230" s="719">
        <f>'報告書（事業主控）'!J230</f>
        <v>0</v>
      </c>
      <c r="K230" s="720"/>
      <c r="L230" s="720"/>
      <c r="M230" s="720"/>
      <c r="N230" s="725"/>
      <c r="O230" s="112">
        <f>'報告書（事業主控）'!O230</f>
        <v>0</v>
      </c>
      <c r="P230" s="94" t="s">
        <v>48</v>
      </c>
      <c r="Q230" s="112">
        <f>'報告書（事業主控）'!Q230</f>
        <v>0</v>
      </c>
      <c r="R230" s="94" t="s">
        <v>49</v>
      </c>
      <c r="S230" s="112">
        <f>'報告書（事業主控）'!S230</f>
        <v>0</v>
      </c>
      <c r="T230" s="727" t="s">
        <v>50</v>
      </c>
      <c r="U230" s="727"/>
      <c r="V230" s="699">
        <f>'報告書（事業主控）'!V230</f>
        <v>0</v>
      </c>
      <c r="W230" s="700"/>
      <c r="X230" s="700"/>
      <c r="Y230" s="99"/>
      <c r="Z230" s="72"/>
      <c r="AA230" s="115"/>
      <c r="AB230" s="115"/>
      <c r="AC230" s="99"/>
      <c r="AD230" s="72"/>
      <c r="AE230" s="115"/>
      <c r="AF230" s="115"/>
      <c r="AG230" s="99"/>
      <c r="AH230" s="696">
        <f>'報告書（事業主控）'!AH230</f>
        <v>0</v>
      </c>
      <c r="AI230" s="697"/>
      <c r="AJ230" s="697"/>
      <c r="AK230" s="698"/>
      <c r="AL230" s="72"/>
      <c r="AM230" s="73"/>
      <c r="AN230" s="696">
        <f>'報告書（事業主控）'!AN230</f>
        <v>0</v>
      </c>
      <c r="AO230" s="697"/>
      <c r="AP230" s="697"/>
      <c r="AQ230" s="697"/>
      <c r="AR230" s="697"/>
      <c r="AS230" s="116"/>
      <c r="AT230" s="87"/>
    </row>
    <row r="231" spans="2:46" ht="18" customHeight="1" x14ac:dyDescent="0.15">
      <c r="B231" s="722"/>
      <c r="C231" s="723"/>
      <c r="D231" s="723"/>
      <c r="E231" s="723"/>
      <c r="F231" s="723"/>
      <c r="G231" s="723"/>
      <c r="H231" s="723"/>
      <c r="I231" s="724"/>
      <c r="J231" s="722"/>
      <c r="K231" s="723"/>
      <c r="L231" s="723"/>
      <c r="M231" s="723"/>
      <c r="N231" s="726"/>
      <c r="O231" s="117">
        <f>'報告書（事業主控）'!O231</f>
        <v>0</v>
      </c>
      <c r="P231" s="118" t="s">
        <v>48</v>
      </c>
      <c r="Q231" s="117">
        <f>'報告書（事業主控）'!Q231</f>
        <v>0</v>
      </c>
      <c r="R231" s="118" t="s">
        <v>49</v>
      </c>
      <c r="S231" s="117">
        <f>'報告書（事業主控）'!S231</f>
        <v>0</v>
      </c>
      <c r="T231" s="728" t="s">
        <v>51</v>
      </c>
      <c r="U231" s="728"/>
      <c r="V231" s="692">
        <f>'報告書（事業主控）'!V231</f>
        <v>0</v>
      </c>
      <c r="W231" s="693"/>
      <c r="X231" s="693"/>
      <c r="Y231" s="693"/>
      <c r="Z231" s="692">
        <f>'報告書（事業主控）'!Z231</f>
        <v>0</v>
      </c>
      <c r="AA231" s="693"/>
      <c r="AB231" s="693"/>
      <c r="AC231" s="693"/>
      <c r="AD231" s="692">
        <f>'報告書（事業主控）'!AD231</f>
        <v>0</v>
      </c>
      <c r="AE231" s="693"/>
      <c r="AF231" s="693"/>
      <c r="AG231" s="693"/>
      <c r="AH231" s="692">
        <f>'報告書（事業主控）'!AH231</f>
        <v>0</v>
      </c>
      <c r="AI231" s="693"/>
      <c r="AJ231" s="693"/>
      <c r="AK231" s="694"/>
      <c r="AL231" s="456">
        <f>'報告書（事業主控）'!AL231</f>
        <v>0</v>
      </c>
      <c r="AM231" s="695"/>
      <c r="AN231" s="689">
        <f>'報告書（事業主控）'!AN231</f>
        <v>0</v>
      </c>
      <c r="AO231" s="690"/>
      <c r="AP231" s="690"/>
      <c r="AQ231" s="690"/>
      <c r="AR231" s="690"/>
      <c r="AS231" s="77"/>
      <c r="AT231" s="87"/>
    </row>
    <row r="232" spans="2:46" ht="18" customHeight="1" x14ac:dyDescent="0.15">
      <c r="B232" s="719">
        <f>'報告書（事業主控）'!B232</f>
        <v>0</v>
      </c>
      <c r="C232" s="720"/>
      <c r="D232" s="720"/>
      <c r="E232" s="720"/>
      <c r="F232" s="720"/>
      <c r="G232" s="720"/>
      <c r="H232" s="720"/>
      <c r="I232" s="721"/>
      <c r="J232" s="719">
        <f>'報告書（事業主控）'!J232</f>
        <v>0</v>
      </c>
      <c r="K232" s="720"/>
      <c r="L232" s="720"/>
      <c r="M232" s="720"/>
      <c r="N232" s="725"/>
      <c r="O232" s="112">
        <f>'報告書（事業主控）'!O232</f>
        <v>0</v>
      </c>
      <c r="P232" s="94" t="s">
        <v>48</v>
      </c>
      <c r="Q232" s="112">
        <f>'報告書（事業主控）'!Q232</f>
        <v>0</v>
      </c>
      <c r="R232" s="94" t="s">
        <v>49</v>
      </c>
      <c r="S232" s="112">
        <f>'報告書（事業主控）'!S232</f>
        <v>0</v>
      </c>
      <c r="T232" s="727" t="s">
        <v>50</v>
      </c>
      <c r="U232" s="727"/>
      <c r="V232" s="699">
        <f>'報告書（事業主控）'!V232</f>
        <v>0</v>
      </c>
      <c r="W232" s="700"/>
      <c r="X232" s="700"/>
      <c r="Y232" s="99"/>
      <c r="Z232" s="72"/>
      <c r="AA232" s="115"/>
      <c r="AB232" s="115"/>
      <c r="AC232" s="99"/>
      <c r="AD232" s="72"/>
      <c r="AE232" s="115"/>
      <c r="AF232" s="115"/>
      <c r="AG232" s="99"/>
      <c r="AH232" s="696">
        <f>'報告書（事業主控）'!AH232</f>
        <v>0</v>
      </c>
      <c r="AI232" s="697"/>
      <c r="AJ232" s="697"/>
      <c r="AK232" s="698"/>
      <c r="AL232" s="72"/>
      <c r="AM232" s="73"/>
      <c r="AN232" s="696">
        <f>'報告書（事業主控）'!AN232</f>
        <v>0</v>
      </c>
      <c r="AO232" s="697"/>
      <c r="AP232" s="697"/>
      <c r="AQ232" s="697"/>
      <c r="AR232" s="697"/>
      <c r="AS232" s="116"/>
      <c r="AT232" s="87"/>
    </row>
    <row r="233" spans="2:46" ht="18" customHeight="1" x14ac:dyDescent="0.15">
      <c r="B233" s="722"/>
      <c r="C233" s="723"/>
      <c r="D233" s="723"/>
      <c r="E233" s="723"/>
      <c r="F233" s="723"/>
      <c r="G233" s="723"/>
      <c r="H233" s="723"/>
      <c r="I233" s="724"/>
      <c r="J233" s="722"/>
      <c r="K233" s="723"/>
      <c r="L233" s="723"/>
      <c r="M233" s="723"/>
      <c r="N233" s="726"/>
      <c r="O233" s="117">
        <f>'報告書（事業主控）'!O233</f>
        <v>0</v>
      </c>
      <c r="P233" s="118" t="s">
        <v>48</v>
      </c>
      <c r="Q233" s="117">
        <f>'報告書（事業主控）'!Q233</f>
        <v>0</v>
      </c>
      <c r="R233" s="118" t="s">
        <v>49</v>
      </c>
      <c r="S233" s="117">
        <f>'報告書（事業主控）'!S233</f>
        <v>0</v>
      </c>
      <c r="T233" s="728" t="s">
        <v>51</v>
      </c>
      <c r="U233" s="728"/>
      <c r="V233" s="692">
        <f>'報告書（事業主控）'!V233</f>
        <v>0</v>
      </c>
      <c r="W233" s="693"/>
      <c r="X233" s="693"/>
      <c r="Y233" s="693"/>
      <c r="Z233" s="692">
        <f>'報告書（事業主控）'!Z233</f>
        <v>0</v>
      </c>
      <c r="AA233" s="693"/>
      <c r="AB233" s="693"/>
      <c r="AC233" s="693"/>
      <c r="AD233" s="692">
        <f>'報告書（事業主控）'!AD233</f>
        <v>0</v>
      </c>
      <c r="AE233" s="693"/>
      <c r="AF233" s="693"/>
      <c r="AG233" s="693"/>
      <c r="AH233" s="692">
        <f>'報告書（事業主控）'!AH233</f>
        <v>0</v>
      </c>
      <c r="AI233" s="693"/>
      <c r="AJ233" s="693"/>
      <c r="AK233" s="694"/>
      <c r="AL233" s="456">
        <f>'報告書（事業主控）'!AL233</f>
        <v>0</v>
      </c>
      <c r="AM233" s="695"/>
      <c r="AN233" s="689">
        <f>'報告書（事業主控）'!AN233</f>
        <v>0</v>
      </c>
      <c r="AO233" s="690"/>
      <c r="AP233" s="690"/>
      <c r="AQ233" s="690"/>
      <c r="AR233" s="690"/>
      <c r="AS233" s="77"/>
      <c r="AT233" s="87"/>
    </row>
    <row r="234" spans="2:46" ht="18" customHeight="1" x14ac:dyDescent="0.15">
      <c r="B234" s="719">
        <f>'報告書（事業主控）'!B234</f>
        <v>0</v>
      </c>
      <c r="C234" s="720"/>
      <c r="D234" s="720"/>
      <c r="E234" s="720"/>
      <c r="F234" s="720"/>
      <c r="G234" s="720"/>
      <c r="H234" s="720"/>
      <c r="I234" s="721"/>
      <c r="J234" s="719">
        <f>'報告書（事業主控）'!J234</f>
        <v>0</v>
      </c>
      <c r="K234" s="720"/>
      <c r="L234" s="720"/>
      <c r="M234" s="720"/>
      <c r="N234" s="725"/>
      <c r="O234" s="112">
        <f>'報告書（事業主控）'!O234</f>
        <v>0</v>
      </c>
      <c r="P234" s="94" t="s">
        <v>48</v>
      </c>
      <c r="Q234" s="112">
        <f>'報告書（事業主控）'!Q234</f>
        <v>0</v>
      </c>
      <c r="R234" s="94" t="s">
        <v>49</v>
      </c>
      <c r="S234" s="112">
        <f>'報告書（事業主控）'!S234</f>
        <v>0</v>
      </c>
      <c r="T234" s="727" t="s">
        <v>50</v>
      </c>
      <c r="U234" s="727"/>
      <c r="V234" s="699">
        <f>'報告書（事業主控）'!V234</f>
        <v>0</v>
      </c>
      <c r="W234" s="700"/>
      <c r="X234" s="700"/>
      <c r="Y234" s="99"/>
      <c r="Z234" s="72"/>
      <c r="AA234" s="115"/>
      <c r="AB234" s="115"/>
      <c r="AC234" s="99"/>
      <c r="AD234" s="72"/>
      <c r="AE234" s="115"/>
      <c r="AF234" s="115"/>
      <c r="AG234" s="99"/>
      <c r="AH234" s="696">
        <f>'報告書（事業主控）'!AH234</f>
        <v>0</v>
      </c>
      <c r="AI234" s="697"/>
      <c r="AJ234" s="697"/>
      <c r="AK234" s="698"/>
      <c r="AL234" s="72"/>
      <c r="AM234" s="73"/>
      <c r="AN234" s="696">
        <f>'報告書（事業主控）'!AN234</f>
        <v>0</v>
      </c>
      <c r="AO234" s="697"/>
      <c r="AP234" s="697"/>
      <c r="AQ234" s="697"/>
      <c r="AR234" s="697"/>
      <c r="AS234" s="116"/>
      <c r="AT234" s="87"/>
    </row>
    <row r="235" spans="2:46" ht="18" customHeight="1" x14ac:dyDescent="0.15">
      <c r="B235" s="722"/>
      <c r="C235" s="723"/>
      <c r="D235" s="723"/>
      <c r="E235" s="723"/>
      <c r="F235" s="723"/>
      <c r="G235" s="723"/>
      <c r="H235" s="723"/>
      <c r="I235" s="724"/>
      <c r="J235" s="722"/>
      <c r="K235" s="723"/>
      <c r="L235" s="723"/>
      <c r="M235" s="723"/>
      <c r="N235" s="726"/>
      <c r="O235" s="117">
        <f>'報告書（事業主控）'!O235</f>
        <v>0</v>
      </c>
      <c r="P235" s="118" t="s">
        <v>48</v>
      </c>
      <c r="Q235" s="117">
        <f>'報告書（事業主控）'!Q235</f>
        <v>0</v>
      </c>
      <c r="R235" s="118" t="s">
        <v>49</v>
      </c>
      <c r="S235" s="117">
        <f>'報告書（事業主控）'!S235</f>
        <v>0</v>
      </c>
      <c r="T235" s="728" t="s">
        <v>51</v>
      </c>
      <c r="U235" s="728"/>
      <c r="V235" s="692">
        <f>'報告書（事業主控）'!V235</f>
        <v>0</v>
      </c>
      <c r="W235" s="693"/>
      <c r="X235" s="693"/>
      <c r="Y235" s="693"/>
      <c r="Z235" s="692">
        <f>'報告書（事業主控）'!Z235</f>
        <v>0</v>
      </c>
      <c r="AA235" s="693"/>
      <c r="AB235" s="693"/>
      <c r="AC235" s="693"/>
      <c r="AD235" s="692">
        <f>'報告書（事業主控）'!AD235</f>
        <v>0</v>
      </c>
      <c r="AE235" s="693"/>
      <c r="AF235" s="693"/>
      <c r="AG235" s="693"/>
      <c r="AH235" s="692">
        <f>'報告書（事業主控）'!AH235</f>
        <v>0</v>
      </c>
      <c r="AI235" s="693"/>
      <c r="AJ235" s="693"/>
      <c r="AK235" s="694"/>
      <c r="AL235" s="456">
        <f>'報告書（事業主控）'!AL235</f>
        <v>0</v>
      </c>
      <c r="AM235" s="695"/>
      <c r="AN235" s="689">
        <f>'報告書（事業主控）'!AN235</f>
        <v>0</v>
      </c>
      <c r="AO235" s="690"/>
      <c r="AP235" s="690"/>
      <c r="AQ235" s="690"/>
      <c r="AR235" s="690"/>
      <c r="AS235" s="77"/>
      <c r="AT235" s="87"/>
    </row>
    <row r="236" spans="2:46" ht="18" customHeight="1" x14ac:dyDescent="0.15">
      <c r="B236" s="719">
        <f>'報告書（事業主控）'!B236</f>
        <v>0</v>
      </c>
      <c r="C236" s="720"/>
      <c r="D236" s="720"/>
      <c r="E236" s="720"/>
      <c r="F236" s="720"/>
      <c r="G236" s="720"/>
      <c r="H236" s="720"/>
      <c r="I236" s="721"/>
      <c r="J236" s="719">
        <f>'報告書（事業主控）'!J236</f>
        <v>0</v>
      </c>
      <c r="K236" s="720"/>
      <c r="L236" s="720"/>
      <c r="M236" s="720"/>
      <c r="N236" s="725"/>
      <c r="O236" s="112">
        <f>'報告書（事業主控）'!O236</f>
        <v>0</v>
      </c>
      <c r="P236" s="94" t="s">
        <v>48</v>
      </c>
      <c r="Q236" s="112">
        <f>'報告書（事業主控）'!Q236</f>
        <v>0</v>
      </c>
      <c r="R236" s="94" t="s">
        <v>49</v>
      </c>
      <c r="S236" s="112">
        <f>'報告書（事業主控）'!S236</f>
        <v>0</v>
      </c>
      <c r="T236" s="727" t="s">
        <v>50</v>
      </c>
      <c r="U236" s="727"/>
      <c r="V236" s="699">
        <f>'報告書（事業主控）'!V236</f>
        <v>0</v>
      </c>
      <c r="W236" s="700"/>
      <c r="X236" s="700"/>
      <c r="Y236" s="99"/>
      <c r="Z236" s="72"/>
      <c r="AA236" s="115"/>
      <c r="AB236" s="115"/>
      <c r="AC236" s="99"/>
      <c r="AD236" s="72"/>
      <c r="AE236" s="115"/>
      <c r="AF236" s="115"/>
      <c r="AG236" s="99"/>
      <c r="AH236" s="696">
        <f>'報告書（事業主控）'!AH236</f>
        <v>0</v>
      </c>
      <c r="AI236" s="697"/>
      <c r="AJ236" s="697"/>
      <c r="AK236" s="698"/>
      <c r="AL236" s="72"/>
      <c r="AM236" s="73"/>
      <c r="AN236" s="696">
        <f>'報告書（事業主控）'!AN236</f>
        <v>0</v>
      </c>
      <c r="AO236" s="697"/>
      <c r="AP236" s="697"/>
      <c r="AQ236" s="697"/>
      <c r="AR236" s="697"/>
      <c r="AS236" s="116"/>
      <c r="AT236" s="87"/>
    </row>
    <row r="237" spans="2:46" ht="18" customHeight="1" x14ac:dyDescent="0.15">
      <c r="B237" s="722"/>
      <c r="C237" s="723"/>
      <c r="D237" s="723"/>
      <c r="E237" s="723"/>
      <c r="F237" s="723"/>
      <c r="G237" s="723"/>
      <c r="H237" s="723"/>
      <c r="I237" s="724"/>
      <c r="J237" s="722"/>
      <c r="K237" s="723"/>
      <c r="L237" s="723"/>
      <c r="M237" s="723"/>
      <c r="N237" s="726"/>
      <c r="O237" s="117">
        <f>'報告書（事業主控）'!O237</f>
        <v>0</v>
      </c>
      <c r="P237" s="118" t="s">
        <v>48</v>
      </c>
      <c r="Q237" s="117">
        <f>'報告書（事業主控）'!Q237</f>
        <v>0</v>
      </c>
      <c r="R237" s="118" t="s">
        <v>49</v>
      </c>
      <c r="S237" s="117">
        <f>'報告書（事業主控）'!S237</f>
        <v>0</v>
      </c>
      <c r="T237" s="728" t="s">
        <v>51</v>
      </c>
      <c r="U237" s="728"/>
      <c r="V237" s="692">
        <f>'報告書（事業主控）'!V237</f>
        <v>0</v>
      </c>
      <c r="W237" s="693"/>
      <c r="X237" s="693"/>
      <c r="Y237" s="693"/>
      <c r="Z237" s="692">
        <f>'報告書（事業主控）'!Z237</f>
        <v>0</v>
      </c>
      <c r="AA237" s="693"/>
      <c r="AB237" s="693"/>
      <c r="AC237" s="693"/>
      <c r="AD237" s="692">
        <f>'報告書（事業主控）'!AD237</f>
        <v>0</v>
      </c>
      <c r="AE237" s="693"/>
      <c r="AF237" s="693"/>
      <c r="AG237" s="693"/>
      <c r="AH237" s="692">
        <f>'報告書（事業主控）'!AH237</f>
        <v>0</v>
      </c>
      <c r="AI237" s="693"/>
      <c r="AJ237" s="693"/>
      <c r="AK237" s="694"/>
      <c r="AL237" s="456">
        <f>'報告書（事業主控）'!AL237</f>
        <v>0</v>
      </c>
      <c r="AM237" s="695"/>
      <c r="AN237" s="689">
        <f>'報告書（事業主控）'!AN237</f>
        <v>0</v>
      </c>
      <c r="AO237" s="690"/>
      <c r="AP237" s="690"/>
      <c r="AQ237" s="690"/>
      <c r="AR237" s="690"/>
      <c r="AS237" s="77"/>
      <c r="AT237" s="87"/>
    </row>
    <row r="238" spans="2:46" ht="18" customHeight="1" x14ac:dyDescent="0.15">
      <c r="B238" s="719">
        <f>'報告書（事業主控）'!B238</f>
        <v>0</v>
      </c>
      <c r="C238" s="720"/>
      <c r="D238" s="720"/>
      <c r="E238" s="720"/>
      <c r="F238" s="720"/>
      <c r="G238" s="720"/>
      <c r="H238" s="720"/>
      <c r="I238" s="721"/>
      <c r="J238" s="719">
        <f>'報告書（事業主控）'!J238</f>
        <v>0</v>
      </c>
      <c r="K238" s="720"/>
      <c r="L238" s="720"/>
      <c r="M238" s="720"/>
      <c r="N238" s="725"/>
      <c r="O238" s="112">
        <f>'報告書（事業主控）'!O238</f>
        <v>0</v>
      </c>
      <c r="P238" s="94" t="s">
        <v>48</v>
      </c>
      <c r="Q238" s="112">
        <f>'報告書（事業主控）'!Q238</f>
        <v>0</v>
      </c>
      <c r="R238" s="94" t="s">
        <v>49</v>
      </c>
      <c r="S238" s="112">
        <f>'報告書（事業主控）'!S238</f>
        <v>0</v>
      </c>
      <c r="T238" s="727" t="s">
        <v>50</v>
      </c>
      <c r="U238" s="727"/>
      <c r="V238" s="699">
        <f>'報告書（事業主控）'!V238</f>
        <v>0</v>
      </c>
      <c r="W238" s="700"/>
      <c r="X238" s="700"/>
      <c r="Y238" s="99"/>
      <c r="Z238" s="72"/>
      <c r="AA238" s="115"/>
      <c r="AB238" s="115"/>
      <c r="AC238" s="99"/>
      <c r="AD238" s="72"/>
      <c r="AE238" s="115"/>
      <c r="AF238" s="115"/>
      <c r="AG238" s="99"/>
      <c r="AH238" s="696">
        <f>'報告書（事業主控）'!AH238</f>
        <v>0</v>
      </c>
      <c r="AI238" s="697"/>
      <c r="AJ238" s="697"/>
      <c r="AK238" s="698"/>
      <c r="AL238" s="72"/>
      <c r="AM238" s="73"/>
      <c r="AN238" s="696">
        <f>'報告書（事業主控）'!AN238</f>
        <v>0</v>
      </c>
      <c r="AO238" s="697"/>
      <c r="AP238" s="697"/>
      <c r="AQ238" s="697"/>
      <c r="AR238" s="697"/>
      <c r="AS238" s="116"/>
      <c r="AT238" s="87"/>
    </row>
    <row r="239" spans="2:46" ht="18" customHeight="1" x14ac:dyDescent="0.15">
      <c r="B239" s="722"/>
      <c r="C239" s="723"/>
      <c r="D239" s="723"/>
      <c r="E239" s="723"/>
      <c r="F239" s="723"/>
      <c r="G239" s="723"/>
      <c r="H239" s="723"/>
      <c r="I239" s="724"/>
      <c r="J239" s="722"/>
      <c r="K239" s="723"/>
      <c r="L239" s="723"/>
      <c r="M239" s="723"/>
      <c r="N239" s="726"/>
      <c r="O239" s="117">
        <f>'報告書（事業主控）'!O239</f>
        <v>0</v>
      </c>
      <c r="P239" s="118" t="s">
        <v>48</v>
      </c>
      <c r="Q239" s="117">
        <f>'報告書（事業主控）'!Q239</f>
        <v>0</v>
      </c>
      <c r="R239" s="118" t="s">
        <v>49</v>
      </c>
      <c r="S239" s="117">
        <f>'報告書（事業主控）'!S239</f>
        <v>0</v>
      </c>
      <c r="T239" s="728" t="s">
        <v>51</v>
      </c>
      <c r="U239" s="728"/>
      <c r="V239" s="692">
        <f>'報告書（事業主控）'!V239</f>
        <v>0</v>
      </c>
      <c r="W239" s="693"/>
      <c r="X239" s="693"/>
      <c r="Y239" s="693"/>
      <c r="Z239" s="692">
        <f>'報告書（事業主控）'!Z239</f>
        <v>0</v>
      </c>
      <c r="AA239" s="693"/>
      <c r="AB239" s="693"/>
      <c r="AC239" s="693"/>
      <c r="AD239" s="692">
        <f>'報告書（事業主控）'!AD239</f>
        <v>0</v>
      </c>
      <c r="AE239" s="693"/>
      <c r="AF239" s="693"/>
      <c r="AG239" s="693"/>
      <c r="AH239" s="692">
        <f>'報告書（事業主控）'!AH239</f>
        <v>0</v>
      </c>
      <c r="AI239" s="693"/>
      <c r="AJ239" s="693"/>
      <c r="AK239" s="694"/>
      <c r="AL239" s="456">
        <f>'報告書（事業主控）'!AL239</f>
        <v>0</v>
      </c>
      <c r="AM239" s="695"/>
      <c r="AN239" s="689">
        <f>'報告書（事業主控）'!AN239</f>
        <v>0</v>
      </c>
      <c r="AO239" s="690"/>
      <c r="AP239" s="690"/>
      <c r="AQ239" s="690"/>
      <c r="AR239" s="690"/>
      <c r="AS239" s="77"/>
      <c r="AT239" s="87"/>
    </row>
    <row r="240" spans="2:46" ht="18" customHeight="1" x14ac:dyDescent="0.15">
      <c r="B240" s="719">
        <f>'報告書（事業主控）'!B240</f>
        <v>0</v>
      </c>
      <c r="C240" s="720"/>
      <c r="D240" s="720"/>
      <c r="E240" s="720"/>
      <c r="F240" s="720"/>
      <c r="G240" s="720"/>
      <c r="H240" s="720"/>
      <c r="I240" s="721"/>
      <c r="J240" s="719">
        <f>'報告書（事業主控）'!J240</f>
        <v>0</v>
      </c>
      <c r="K240" s="720"/>
      <c r="L240" s="720"/>
      <c r="M240" s="720"/>
      <c r="N240" s="725"/>
      <c r="O240" s="112">
        <f>'報告書（事業主控）'!O240</f>
        <v>0</v>
      </c>
      <c r="P240" s="94" t="s">
        <v>48</v>
      </c>
      <c r="Q240" s="112">
        <f>'報告書（事業主控）'!Q240</f>
        <v>0</v>
      </c>
      <c r="R240" s="94" t="s">
        <v>49</v>
      </c>
      <c r="S240" s="112">
        <f>'報告書（事業主控）'!S240</f>
        <v>0</v>
      </c>
      <c r="T240" s="727" t="s">
        <v>50</v>
      </c>
      <c r="U240" s="727"/>
      <c r="V240" s="699">
        <f>'報告書（事業主控）'!V240</f>
        <v>0</v>
      </c>
      <c r="W240" s="700"/>
      <c r="X240" s="700"/>
      <c r="Y240" s="99"/>
      <c r="Z240" s="72"/>
      <c r="AA240" s="115"/>
      <c r="AB240" s="115"/>
      <c r="AC240" s="99"/>
      <c r="AD240" s="72"/>
      <c r="AE240" s="115"/>
      <c r="AF240" s="115"/>
      <c r="AG240" s="99"/>
      <c r="AH240" s="696">
        <f>'報告書（事業主控）'!AH240</f>
        <v>0</v>
      </c>
      <c r="AI240" s="697"/>
      <c r="AJ240" s="697"/>
      <c r="AK240" s="698"/>
      <c r="AL240" s="72"/>
      <c r="AM240" s="73"/>
      <c r="AN240" s="696">
        <f>'報告書（事業主控）'!AN240</f>
        <v>0</v>
      </c>
      <c r="AO240" s="697"/>
      <c r="AP240" s="697"/>
      <c r="AQ240" s="697"/>
      <c r="AR240" s="697"/>
      <c r="AS240" s="116"/>
      <c r="AT240" s="87"/>
    </row>
    <row r="241" spans="2:46" ht="18" customHeight="1" x14ac:dyDescent="0.15">
      <c r="B241" s="722"/>
      <c r="C241" s="723"/>
      <c r="D241" s="723"/>
      <c r="E241" s="723"/>
      <c r="F241" s="723"/>
      <c r="G241" s="723"/>
      <c r="H241" s="723"/>
      <c r="I241" s="724"/>
      <c r="J241" s="722"/>
      <c r="K241" s="723"/>
      <c r="L241" s="723"/>
      <c r="M241" s="723"/>
      <c r="N241" s="726"/>
      <c r="O241" s="117">
        <f>'報告書（事業主控）'!O241</f>
        <v>0</v>
      </c>
      <c r="P241" s="118" t="s">
        <v>48</v>
      </c>
      <c r="Q241" s="117">
        <f>'報告書（事業主控）'!Q241</f>
        <v>0</v>
      </c>
      <c r="R241" s="118" t="s">
        <v>49</v>
      </c>
      <c r="S241" s="117">
        <f>'報告書（事業主控）'!S241</f>
        <v>0</v>
      </c>
      <c r="T241" s="728" t="s">
        <v>51</v>
      </c>
      <c r="U241" s="728"/>
      <c r="V241" s="692">
        <f>'報告書（事業主控）'!V241</f>
        <v>0</v>
      </c>
      <c r="W241" s="693"/>
      <c r="X241" s="693"/>
      <c r="Y241" s="693"/>
      <c r="Z241" s="692">
        <f>'報告書（事業主控）'!Z241</f>
        <v>0</v>
      </c>
      <c r="AA241" s="693"/>
      <c r="AB241" s="693"/>
      <c r="AC241" s="693"/>
      <c r="AD241" s="692">
        <f>'報告書（事業主控）'!AD241</f>
        <v>0</v>
      </c>
      <c r="AE241" s="693"/>
      <c r="AF241" s="693"/>
      <c r="AG241" s="693"/>
      <c r="AH241" s="692">
        <f>'報告書（事業主控）'!AH241</f>
        <v>0</v>
      </c>
      <c r="AI241" s="693"/>
      <c r="AJ241" s="693"/>
      <c r="AK241" s="694"/>
      <c r="AL241" s="456">
        <f>'報告書（事業主控）'!AL241</f>
        <v>0</v>
      </c>
      <c r="AM241" s="695"/>
      <c r="AN241" s="689">
        <f>'報告書（事業主控）'!AN241</f>
        <v>0</v>
      </c>
      <c r="AO241" s="690"/>
      <c r="AP241" s="690"/>
      <c r="AQ241" s="690"/>
      <c r="AR241" s="690"/>
      <c r="AS241" s="77"/>
      <c r="AT241" s="87"/>
    </row>
    <row r="242" spans="2:46" ht="18" customHeight="1" x14ac:dyDescent="0.15">
      <c r="B242" s="475" t="s">
        <v>144</v>
      </c>
      <c r="C242" s="476"/>
      <c r="D242" s="476"/>
      <c r="E242" s="477"/>
      <c r="F242" s="701">
        <f>'報告書（事業主控）'!F242</f>
        <v>0</v>
      </c>
      <c r="G242" s="702"/>
      <c r="H242" s="702"/>
      <c r="I242" s="702"/>
      <c r="J242" s="702"/>
      <c r="K242" s="702"/>
      <c r="L242" s="702"/>
      <c r="M242" s="702"/>
      <c r="N242" s="703"/>
      <c r="O242" s="710" t="s">
        <v>66</v>
      </c>
      <c r="P242" s="711"/>
      <c r="Q242" s="711"/>
      <c r="R242" s="711"/>
      <c r="S242" s="711"/>
      <c r="T242" s="711"/>
      <c r="U242" s="712"/>
      <c r="V242" s="696">
        <f>'報告書（事業主控）'!V242</f>
        <v>0</v>
      </c>
      <c r="W242" s="697"/>
      <c r="X242" s="697"/>
      <c r="Y242" s="698"/>
      <c r="Z242" s="72"/>
      <c r="AA242" s="115"/>
      <c r="AB242" s="115"/>
      <c r="AC242" s="99"/>
      <c r="AD242" s="72"/>
      <c r="AE242" s="115"/>
      <c r="AF242" s="115"/>
      <c r="AG242" s="99"/>
      <c r="AH242" s="696">
        <f>'報告書（事業主控）'!AH242</f>
        <v>0</v>
      </c>
      <c r="AI242" s="697"/>
      <c r="AJ242" s="697"/>
      <c r="AK242" s="698"/>
      <c r="AL242" s="72"/>
      <c r="AM242" s="73"/>
      <c r="AN242" s="696">
        <f>'報告書（事業主控）'!AN242</f>
        <v>0</v>
      </c>
      <c r="AO242" s="697"/>
      <c r="AP242" s="697"/>
      <c r="AQ242" s="697"/>
      <c r="AR242" s="697"/>
      <c r="AS242" s="116"/>
      <c r="AT242" s="87"/>
    </row>
    <row r="243" spans="2:46" ht="18" customHeight="1" x14ac:dyDescent="0.15">
      <c r="B243" s="478"/>
      <c r="C243" s="479"/>
      <c r="D243" s="479"/>
      <c r="E243" s="480"/>
      <c r="F243" s="704"/>
      <c r="G243" s="705"/>
      <c r="H243" s="705"/>
      <c r="I243" s="705"/>
      <c r="J243" s="705"/>
      <c r="K243" s="705"/>
      <c r="L243" s="705"/>
      <c r="M243" s="705"/>
      <c r="N243" s="706"/>
      <c r="O243" s="713"/>
      <c r="P243" s="714"/>
      <c r="Q243" s="714"/>
      <c r="R243" s="714"/>
      <c r="S243" s="714"/>
      <c r="T243" s="714"/>
      <c r="U243" s="715"/>
      <c r="V243" s="561">
        <f>'報告書（事業主控）'!V243</f>
        <v>0</v>
      </c>
      <c r="W243" s="582"/>
      <c r="X243" s="582"/>
      <c r="Y243" s="585"/>
      <c r="Z243" s="561">
        <f>'報告書（事業主控）'!Z243</f>
        <v>0</v>
      </c>
      <c r="AA243" s="583"/>
      <c r="AB243" s="583"/>
      <c r="AC243" s="584"/>
      <c r="AD243" s="561">
        <f>'報告書（事業主控）'!AD243</f>
        <v>0</v>
      </c>
      <c r="AE243" s="583"/>
      <c r="AF243" s="583"/>
      <c r="AG243" s="584"/>
      <c r="AH243" s="561">
        <f>'報告書（事業主控）'!AH243</f>
        <v>0</v>
      </c>
      <c r="AI243" s="453"/>
      <c r="AJ243" s="453"/>
      <c r="AK243" s="453"/>
      <c r="AL243" s="346"/>
      <c r="AM243" s="347"/>
      <c r="AN243" s="561">
        <f>'報告書（事業主控）'!AN243</f>
        <v>0</v>
      </c>
      <c r="AO243" s="582"/>
      <c r="AP243" s="582"/>
      <c r="AQ243" s="582"/>
      <c r="AR243" s="582"/>
      <c r="AS243" s="333"/>
      <c r="AT243" s="87"/>
    </row>
    <row r="244" spans="2:46" ht="18" customHeight="1" x14ac:dyDescent="0.15">
      <c r="B244" s="481"/>
      <c r="C244" s="482"/>
      <c r="D244" s="482"/>
      <c r="E244" s="483"/>
      <c r="F244" s="707"/>
      <c r="G244" s="708"/>
      <c r="H244" s="708"/>
      <c r="I244" s="708"/>
      <c r="J244" s="708"/>
      <c r="K244" s="708"/>
      <c r="L244" s="708"/>
      <c r="M244" s="708"/>
      <c r="N244" s="709"/>
      <c r="O244" s="716"/>
      <c r="P244" s="717"/>
      <c r="Q244" s="717"/>
      <c r="R244" s="717"/>
      <c r="S244" s="717"/>
      <c r="T244" s="717"/>
      <c r="U244" s="718"/>
      <c r="V244" s="689">
        <f>'報告書（事業主控）'!V244</f>
        <v>0</v>
      </c>
      <c r="W244" s="690"/>
      <c r="X244" s="690"/>
      <c r="Y244" s="691"/>
      <c r="Z244" s="689">
        <f>'報告書（事業主控）'!Z244</f>
        <v>0</v>
      </c>
      <c r="AA244" s="690"/>
      <c r="AB244" s="690"/>
      <c r="AC244" s="691"/>
      <c r="AD244" s="689">
        <f>'報告書（事業主控）'!AD244</f>
        <v>0</v>
      </c>
      <c r="AE244" s="690"/>
      <c r="AF244" s="690"/>
      <c r="AG244" s="691"/>
      <c r="AH244" s="689">
        <f>'報告書（事業主控）'!AH244</f>
        <v>0</v>
      </c>
      <c r="AI244" s="690"/>
      <c r="AJ244" s="690"/>
      <c r="AK244" s="691"/>
      <c r="AL244" s="76"/>
      <c r="AM244" s="77"/>
      <c r="AN244" s="689">
        <f>'報告書（事業主控）'!AN244</f>
        <v>0</v>
      </c>
      <c r="AO244" s="690"/>
      <c r="AP244" s="690"/>
      <c r="AQ244" s="690"/>
      <c r="AR244" s="690"/>
      <c r="AS244" s="77"/>
      <c r="AT244" s="87"/>
    </row>
    <row r="245" spans="2:46" ht="18" customHeight="1" x14ac:dyDescent="0.15">
      <c r="AN245" s="682">
        <f>'報告書（事業主控）'!AN245</f>
        <v>0</v>
      </c>
      <c r="AO245" s="682"/>
      <c r="AP245" s="682"/>
      <c r="AQ245" s="682"/>
      <c r="AR245" s="682"/>
      <c r="AS245" s="87"/>
      <c r="AT245" s="87"/>
    </row>
    <row r="246" spans="2:46" ht="31.5" customHeight="1" x14ac:dyDescent="0.15">
      <c r="AN246" s="136"/>
      <c r="AO246" s="136"/>
      <c r="AP246" s="136"/>
      <c r="AQ246" s="136"/>
      <c r="AR246" s="136"/>
      <c r="AS246" s="87"/>
      <c r="AT246" s="87"/>
    </row>
    <row r="247" spans="2:46" ht="7.5" customHeight="1" x14ac:dyDescent="0.15">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x14ac:dyDescent="0.15">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x14ac:dyDescent="0.15">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x14ac:dyDescent="0.15">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x14ac:dyDescent="0.15">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x14ac:dyDescent="0.15">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x14ac:dyDescent="0.15">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x14ac:dyDescent="0.15">
      <c r="L254" s="87"/>
      <c r="M254" s="91"/>
      <c r="N254" s="91"/>
      <c r="O254" s="91"/>
      <c r="P254" s="91"/>
      <c r="Q254" s="91"/>
      <c r="R254" s="91"/>
      <c r="S254" s="91"/>
      <c r="T254" s="92"/>
      <c r="U254" s="92"/>
      <c r="V254" s="92"/>
      <c r="W254" s="92"/>
      <c r="X254" s="92"/>
      <c r="Y254" s="92"/>
      <c r="Z254" s="92"/>
      <c r="AA254" s="91"/>
      <c r="AB254" s="91"/>
      <c r="AC254" s="91"/>
      <c r="AL254" s="90"/>
      <c r="AM254" s="676" t="s">
        <v>337</v>
      </c>
      <c r="AN254" s="677"/>
      <c r="AO254" s="677"/>
      <c r="AP254" s="678"/>
    </row>
    <row r="255" spans="2:46" ht="12.75" customHeight="1" x14ac:dyDescent="0.15">
      <c r="L255" s="87"/>
      <c r="M255" s="91"/>
      <c r="N255" s="91"/>
      <c r="O255" s="91"/>
      <c r="P255" s="91"/>
      <c r="Q255" s="91"/>
      <c r="R255" s="91"/>
      <c r="S255" s="91"/>
      <c r="T255" s="92"/>
      <c r="U255" s="92"/>
      <c r="V255" s="92"/>
      <c r="W255" s="92"/>
      <c r="X255" s="92"/>
      <c r="Y255" s="92"/>
      <c r="Z255" s="92"/>
      <c r="AA255" s="91"/>
      <c r="AB255" s="91"/>
      <c r="AC255" s="91"/>
      <c r="AL255" s="90"/>
      <c r="AM255" s="679"/>
      <c r="AN255" s="680"/>
      <c r="AO255" s="680"/>
      <c r="AP255" s="681"/>
    </row>
    <row r="256" spans="2:46" ht="12.75" customHeight="1" x14ac:dyDescent="0.15">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x14ac:dyDescent="0.15">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x14ac:dyDescent="0.15">
      <c r="B258" s="786" t="s">
        <v>2</v>
      </c>
      <c r="C258" s="787"/>
      <c r="D258" s="787"/>
      <c r="E258" s="787"/>
      <c r="F258" s="787"/>
      <c r="G258" s="787"/>
      <c r="H258" s="787"/>
      <c r="I258" s="787"/>
      <c r="J258" s="737" t="s">
        <v>10</v>
      </c>
      <c r="K258" s="737"/>
      <c r="L258" s="93" t="s">
        <v>3</v>
      </c>
      <c r="M258" s="737" t="s">
        <v>11</v>
      </c>
      <c r="N258" s="737"/>
      <c r="O258" s="738" t="s">
        <v>12</v>
      </c>
      <c r="P258" s="737"/>
      <c r="Q258" s="737"/>
      <c r="R258" s="737"/>
      <c r="S258" s="737"/>
      <c r="T258" s="737"/>
      <c r="U258" s="737" t="s">
        <v>13</v>
      </c>
      <c r="V258" s="737"/>
      <c r="W258" s="737"/>
      <c r="X258" s="87"/>
      <c r="Y258" s="87"/>
      <c r="Z258" s="87"/>
      <c r="AA258" s="87"/>
      <c r="AB258" s="87"/>
      <c r="AC258" s="87"/>
      <c r="AD258" s="94"/>
      <c r="AE258" s="94"/>
      <c r="AF258" s="94"/>
      <c r="AG258" s="94"/>
      <c r="AH258" s="94"/>
      <c r="AI258" s="94"/>
      <c r="AJ258" s="94"/>
      <c r="AK258" s="87"/>
      <c r="AL258" s="560">
        <f ca="1">$AL$9</f>
        <v>30</v>
      </c>
      <c r="AM258" s="414"/>
      <c r="AN258" s="683" t="s">
        <v>4</v>
      </c>
      <c r="AO258" s="683"/>
      <c r="AP258" s="414">
        <v>7</v>
      </c>
      <c r="AQ258" s="414"/>
      <c r="AR258" s="683" t="s">
        <v>5</v>
      </c>
      <c r="AS258" s="684"/>
      <c r="AT258" s="87"/>
    </row>
    <row r="259" spans="2:46" ht="13.5" customHeight="1" x14ac:dyDescent="0.15">
      <c r="B259" s="787"/>
      <c r="C259" s="787"/>
      <c r="D259" s="787"/>
      <c r="E259" s="787"/>
      <c r="F259" s="787"/>
      <c r="G259" s="787"/>
      <c r="H259" s="787"/>
      <c r="I259" s="787"/>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7"/>
      <c r="Y259" s="87"/>
      <c r="Z259" s="87"/>
      <c r="AA259" s="87"/>
      <c r="AB259" s="87"/>
      <c r="AC259" s="87"/>
      <c r="AD259" s="94"/>
      <c r="AE259" s="94"/>
      <c r="AF259" s="94"/>
      <c r="AG259" s="94"/>
      <c r="AH259" s="94"/>
      <c r="AI259" s="94"/>
      <c r="AJ259" s="94"/>
      <c r="AK259" s="87"/>
      <c r="AL259" s="415"/>
      <c r="AM259" s="416"/>
      <c r="AN259" s="685"/>
      <c r="AO259" s="685"/>
      <c r="AP259" s="416"/>
      <c r="AQ259" s="416"/>
      <c r="AR259" s="685"/>
      <c r="AS259" s="686"/>
      <c r="AT259" s="87"/>
    </row>
    <row r="260" spans="2:46" ht="9" customHeight="1" x14ac:dyDescent="0.15">
      <c r="B260" s="787"/>
      <c r="C260" s="787"/>
      <c r="D260" s="787"/>
      <c r="E260" s="787"/>
      <c r="F260" s="787"/>
      <c r="G260" s="787"/>
      <c r="H260" s="787"/>
      <c r="I260" s="787"/>
      <c r="J260" s="539"/>
      <c r="K260" s="525"/>
      <c r="L260" s="541"/>
      <c r="M260" s="528"/>
      <c r="N260" s="525"/>
      <c r="O260" s="528"/>
      <c r="P260" s="531"/>
      <c r="Q260" s="531"/>
      <c r="R260" s="531"/>
      <c r="S260" s="531"/>
      <c r="T260" s="525"/>
      <c r="U260" s="528"/>
      <c r="V260" s="531"/>
      <c r="W260" s="525"/>
      <c r="X260" s="87"/>
      <c r="Y260" s="87"/>
      <c r="Z260" s="87"/>
      <c r="AA260" s="87"/>
      <c r="AB260" s="87"/>
      <c r="AC260" s="87"/>
      <c r="AD260" s="94"/>
      <c r="AE260" s="94"/>
      <c r="AF260" s="94"/>
      <c r="AG260" s="94"/>
      <c r="AH260" s="94"/>
      <c r="AI260" s="94"/>
      <c r="AJ260" s="94"/>
      <c r="AK260" s="87"/>
      <c r="AL260" s="417"/>
      <c r="AM260" s="418"/>
      <c r="AN260" s="687"/>
      <c r="AO260" s="687"/>
      <c r="AP260" s="418"/>
      <c r="AQ260" s="418"/>
      <c r="AR260" s="687"/>
      <c r="AS260" s="688"/>
      <c r="AT260" s="87"/>
    </row>
    <row r="261" spans="2:46" ht="6" customHeight="1" x14ac:dyDescent="0.15">
      <c r="B261" s="788"/>
      <c r="C261" s="788"/>
      <c r="D261" s="788"/>
      <c r="E261" s="788"/>
      <c r="F261" s="788"/>
      <c r="G261" s="788"/>
      <c r="H261" s="788"/>
      <c r="I261" s="788"/>
      <c r="J261" s="539"/>
      <c r="K261" s="526"/>
      <c r="L261" s="542"/>
      <c r="M261" s="529"/>
      <c r="N261" s="526"/>
      <c r="O261" s="529"/>
      <c r="P261" s="532"/>
      <c r="Q261" s="532"/>
      <c r="R261" s="532"/>
      <c r="S261" s="532"/>
      <c r="T261" s="526"/>
      <c r="U261" s="529"/>
      <c r="V261" s="532"/>
      <c r="W261" s="526"/>
      <c r="X261" s="87"/>
      <c r="Y261" s="87"/>
      <c r="Z261" s="87"/>
      <c r="AA261" s="87"/>
      <c r="AB261" s="87"/>
      <c r="AC261" s="87"/>
      <c r="AD261" s="87"/>
      <c r="AE261" s="87"/>
      <c r="AF261" s="87"/>
      <c r="AG261" s="87"/>
      <c r="AH261" s="87"/>
      <c r="AI261" s="87"/>
      <c r="AJ261" s="87"/>
      <c r="AK261" s="87"/>
      <c r="AT261" s="87"/>
    </row>
    <row r="262" spans="2:46" ht="15" customHeight="1" x14ac:dyDescent="0.15">
      <c r="B262" s="755" t="s">
        <v>54</v>
      </c>
      <c r="C262" s="756"/>
      <c r="D262" s="756"/>
      <c r="E262" s="756"/>
      <c r="F262" s="756"/>
      <c r="G262" s="756"/>
      <c r="H262" s="756"/>
      <c r="I262" s="757"/>
      <c r="J262" s="755" t="s">
        <v>6</v>
      </c>
      <c r="K262" s="756"/>
      <c r="L262" s="756"/>
      <c r="M262" s="756"/>
      <c r="N262" s="764"/>
      <c r="O262" s="767" t="s">
        <v>55</v>
      </c>
      <c r="P262" s="756"/>
      <c r="Q262" s="756"/>
      <c r="R262" s="756"/>
      <c r="S262" s="756"/>
      <c r="T262" s="756"/>
      <c r="U262" s="757"/>
      <c r="V262" s="95" t="s">
        <v>56</v>
      </c>
      <c r="W262" s="96"/>
      <c r="X262" s="96"/>
      <c r="Y262" s="772" t="s">
        <v>57</v>
      </c>
      <c r="Z262" s="772"/>
      <c r="AA262" s="772"/>
      <c r="AB262" s="772"/>
      <c r="AC262" s="772"/>
      <c r="AD262" s="772"/>
      <c r="AE262" s="772"/>
      <c r="AF262" s="772"/>
      <c r="AG262" s="772"/>
      <c r="AH262" s="772"/>
      <c r="AI262" s="96"/>
      <c r="AJ262" s="96"/>
      <c r="AK262" s="97"/>
      <c r="AL262" s="773" t="s">
        <v>58</v>
      </c>
      <c r="AM262" s="773"/>
      <c r="AN262" s="770" t="s">
        <v>65</v>
      </c>
      <c r="AO262" s="770"/>
      <c r="AP262" s="770"/>
      <c r="AQ262" s="770"/>
      <c r="AR262" s="770"/>
      <c r="AS262" s="771"/>
      <c r="AT262" s="87"/>
    </row>
    <row r="263" spans="2:46" ht="13.5" customHeight="1" x14ac:dyDescent="0.15">
      <c r="B263" s="758"/>
      <c r="C263" s="759"/>
      <c r="D263" s="759"/>
      <c r="E263" s="759"/>
      <c r="F263" s="759"/>
      <c r="G263" s="759"/>
      <c r="H263" s="759"/>
      <c r="I263" s="760"/>
      <c r="J263" s="758"/>
      <c r="K263" s="759"/>
      <c r="L263" s="759"/>
      <c r="M263" s="759"/>
      <c r="N263" s="765"/>
      <c r="O263" s="768"/>
      <c r="P263" s="759"/>
      <c r="Q263" s="759"/>
      <c r="R263" s="759"/>
      <c r="S263" s="759"/>
      <c r="T263" s="759"/>
      <c r="U263" s="760"/>
      <c r="V263" s="774" t="s">
        <v>7</v>
      </c>
      <c r="W263" s="775"/>
      <c r="X263" s="775"/>
      <c r="Y263" s="776"/>
      <c r="Z263" s="780" t="s">
        <v>16</v>
      </c>
      <c r="AA263" s="781"/>
      <c r="AB263" s="781"/>
      <c r="AC263" s="782"/>
      <c r="AD263" s="745" t="s">
        <v>17</v>
      </c>
      <c r="AE263" s="746"/>
      <c r="AF263" s="746"/>
      <c r="AG263" s="747"/>
      <c r="AH263" s="751" t="s">
        <v>145</v>
      </c>
      <c r="AI263" s="683"/>
      <c r="AJ263" s="683"/>
      <c r="AK263" s="684"/>
      <c r="AL263" s="753" t="s">
        <v>59</v>
      </c>
      <c r="AM263" s="753"/>
      <c r="AN263" s="739" t="s">
        <v>19</v>
      </c>
      <c r="AO263" s="740"/>
      <c r="AP263" s="740"/>
      <c r="AQ263" s="740"/>
      <c r="AR263" s="741"/>
      <c r="AS263" s="742"/>
      <c r="AT263" s="87"/>
    </row>
    <row r="264" spans="2:46" ht="13.5" customHeight="1" x14ac:dyDescent="0.15">
      <c r="B264" s="761"/>
      <c r="C264" s="762"/>
      <c r="D264" s="762"/>
      <c r="E264" s="762"/>
      <c r="F264" s="762"/>
      <c r="G264" s="762"/>
      <c r="H264" s="762"/>
      <c r="I264" s="763"/>
      <c r="J264" s="761"/>
      <c r="K264" s="762"/>
      <c r="L264" s="762"/>
      <c r="M264" s="762"/>
      <c r="N264" s="766"/>
      <c r="O264" s="769"/>
      <c r="P264" s="762"/>
      <c r="Q264" s="762"/>
      <c r="R264" s="762"/>
      <c r="S264" s="762"/>
      <c r="T264" s="762"/>
      <c r="U264" s="763"/>
      <c r="V264" s="777"/>
      <c r="W264" s="778"/>
      <c r="X264" s="778"/>
      <c r="Y264" s="779"/>
      <c r="Z264" s="783"/>
      <c r="AA264" s="784"/>
      <c r="AB264" s="784"/>
      <c r="AC264" s="785"/>
      <c r="AD264" s="748"/>
      <c r="AE264" s="749"/>
      <c r="AF264" s="749"/>
      <c r="AG264" s="750"/>
      <c r="AH264" s="752"/>
      <c r="AI264" s="687"/>
      <c r="AJ264" s="687"/>
      <c r="AK264" s="688"/>
      <c r="AL264" s="754"/>
      <c r="AM264" s="754"/>
      <c r="AN264" s="743"/>
      <c r="AO264" s="743"/>
      <c r="AP264" s="743"/>
      <c r="AQ264" s="743"/>
      <c r="AR264" s="743"/>
      <c r="AS264" s="744"/>
      <c r="AT264" s="87"/>
    </row>
    <row r="265" spans="2:46" ht="18" customHeight="1" x14ac:dyDescent="0.15">
      <c r="B265" s="729">
        <f>'報告書（事業主控）'!B265</f>
        <v>0</v>
      </c>
      <c r="C265" s="730"/>
      <c r="D265" s="730"/>
      <c r="E265" s="730"/>
      <c r="F265" s="730"/>
      <c r="G265" s="730"/>
      <c r="H265" s="730"/>
      <c r="I265" s="731"/>
      <c r="J265" s="729">
        <f>'報告書（事業主控）'!J265</f>
        <v>0</v>
      </c>
      <c r="K265" s="730"/>
      <c r="L265" s="730"/>
      <c r="M265" s="730"/>
      <c r="N265" s="732"/>
      <c r="O265" s="108">
        <f>'報告書（事業主控）'!O265</f>
        <v>0</v>
      </c>
      <c r="P265" s="109" t="s">
        <v>48</v>
      </c>
      <c r="Q265" s="108">
        <f>'報告書（事業主控）'!Q265</f>
        <v>0</v>
      </c>
      <c r="R265" s="109" t="s">
        <v>49</v>
      </c>
      <c r="S265" s="108">
        <f>'報告書（事業主控）'!S265</f>
        <v>0</v>
      </c>
      <c r="T265" s="733" t="s">
        <v>50</v>
      </c>
      <c r="U265" s="733"/>
      <c r="V265" s="699">
        <f>'報告書（事業主控）'!V265</f>
        <v>0</v>
      </c>
      <c r="W265" s="700"/>
      <c r="X265" s="700"/>
      <c r="Y265" s="98" t="s">
        <v>8</v>
      </c>
      <c r="Z265" s="72"/>
      <c r="AA265" s="115"/>
      <c r="AB265" s="115"/>
      <c r="AC265" s="98" t="s">
        <v>8</v>
      </c>
      <c r="AD265" s="72"/>
      <c r="AE265" s="115"/>
      <c r="AF265" s="115"/>
      <c r="AG265" s="111" t="s">
        <v>8</v>
      </c>
      <c r="AH265" s="789">
        <f>'報告書（事業主控）'!AH265</f>
        <v>0</v>
      </c>
      <c r="AI265" s="790"/>
      <c r="AJ265" s="790"/>
      <c r="AK265" s="791"/>
      <c r="AL265" s="72"/>
      <c r="AM265" s="73"/>
      <c r="AN265" s="696">
        <f>'報告書（事業主控）'!AN265</f>
        <v>0</v>
      </c>
      <c r="AO265" s="697"/>
      <c r="AP265" s="697"/>
      <c r="AQ265" s="697"/>
      <c r="AR265" s="697"/>
      <c r="AS265" s="111" t="s">
        <v>8</v>
      </c>
      <c r="AT265" s="87"/>
    </row>
    <row r="266" spans="2:46" ht="18" customHeight="1" x14ac:dyDescent="0.15">
      <c r="B266" s="722"/>
      <c r="C266" s="723"/>
      <c r="D266" s="723"/>
      <c r="E266" s="723"/>
      <c r="F266" s="723"/>
      <c r="G266" s="723"/>
      <c r="H266" s="723"/>
      <c r="I266" s="724"/>
      <c r="J266" s="722"/>
      <c r="K266" s="723"/>
      <c r="L266" s="723"/>
      <c r="M266" s="723"/>
      <c r="N266" s="726"/>
      <c r="O266" s="117">
        <f>'報告書（事業主控）'!O266</f>
        <v>0</v>
      </c>
      <c r="P266" s="118" t="s">
        <v>48</v>
      </c>
      <c r="Q266" s="117">
        <f>'報告書（事業主控）'!Q266</f>
        <v>0</v>
      </c>
      <c r="R266" s="118" t="s">
        <v>49</v>
      </c>
      <c r="S266" s="117">
        <f>'報告書（事業主控）'!S266</f>
        <v>0</v>
      </c>
      <c r="T266" s="728" t="s">
        <v>51</v>
      </c>
      <c r="U266" s="728"/>
      <c r="V266" s="689">
        <f>'報告書（事業主控）'!V266</f>
        <v>0</v>
      </c>
      <c r="W266" s="690"/>
      <c r="X266" s="690"/>
      <c r="Y266" s="690"/>
      <c r="Z266" s="689">
        <f>'報告書（事業主控）'!Z266</f>
        <v>0</v>
      </c>
      <c r="AA266" s="690"/>
      <c r="AB266" s="690"/>
      <c r="AC266" s="690"/>
      <c r="AD266" s="689">
        <f>'報告書（事業主控）'!AD266</f>
        <v>0</v>
      </c>
      <c r="AE266" s="690"/>
      <c r="AF266" s="690"/>
      <c r="AG266" s="691"/>
      <c r="AH266" s="692">
        <f>'報告書（事業主控）'!AH266</f>
        <v>0</v>
      </c>
      <c r="AI266" s="693"/>
      <c r="AJ266" s="693"/>
      <c r="AK266" s="694"/>
      <c r="AL266" s="456">
        <f>'報告書（事業主控）'!AL266</f>
        <v>0</v>
      </c>
      <c r="AM266" s="695"/>
      <c r="AN266" s="689">
        <f>'報告書（事業主控）'!AN266</f>
        <v>0</v>
      </c>
      <c r="AO266" s="690"/>
      <c r="AP266" s="690"/>
      <c r="AQ266" s="690"/>
      <c r="AR266" s="690"/>
      <c r="AS266" s="77"/>
      <c r="AT266" s="87"/>
    </row>
    <row r="267" spans="2:46" ht="18" customHeight="1" x14ac:dyDescent="0.15">
      <c r="B267" s="719">
        <f>'報告書（事業主控）'!B267</f>
        <v>0</v>
      </c>
      <c r="C267" s="720"/>
      <c r="D267" s="720"/>
      <c r="E267" s="720"/>
      <c r="F267" s="720"/>
      <c r="G267" s="720"/>
      <c r="H267" s="720"/>
      <c r="I267" s="721"/>
      <c r="J267" s="719">
        <f>'報告書（事業主控）'!J267</f>
        <v>0</v>
      </c>
      <c r="K267" s="720"/>
      <c r="L267" s="720"/>
      <c r="M267" s="720"/>
      <c r="N267" s="725"/>
      <c r="O267" s="112">
        <f>'報告書（事業主控）'!O267</f>
        <v>0</v>
      </c>
      <c r="P267" s="94" t="s">
        <v>48</v>
      </c>
      <c r="Q267" s="112">
        <f>'報告書（事業主控）'!Q267</f>
        <v>0</v>
      </c>
      <c r="R267" s="94" t="s">
        <v>49</v>
      </c>
      <c r="S267" s="112">
        <f>'報告書（事業主控）'!S267</f>
        <v>0</v>
      </c>
      <c r="T267" s="727" t="s">
        <v>50</v>
      </c>
      <c r="U267" s="727"/>
      <c r="V267" s="699">
        <f>'報告書（事業主控）'!V267</f>
        <v>0</v>
      </c>
      <c r="W267" s="700"/>
      <c r="X267" s="700"/>
      <c r="Y267" s="99"/>
      <c r="Z267" s="72"/>
      <c r="AA267" s="115"/>
      <c r="AB267" s="115"/>
      <c r="AC267" s="99"/>
      <c r="AD267" s="72"/>
      <c r="AE267" s="115"/>
      <c r="AF267" s="115"/>
      <c r="AG267" s="99"/>
      <c r="AH267" s="696">
        <f>'報告書（事業主控）'!AH267</f>
        <v>0</v>
      </c>
      <c r="AI267" s="697"/>
      <c r="AJ267" s="697"/>
      <c r="AK267" s="698"/>
      <c r="AL267" s="72"/>
      <c r="AM267" s="73"/>
      <c r="AN267" s="696">
        <f>'報告書（事業主控）'!AN267</f>
        <v>0</v>
      </c>
      <c r="AO267" s="697"/>
      <c r="AP267" s="697"/>
      <c r="AQ267" s="697"/>
      <c r="AR267" s="697"/>
      <c r="AS267" s="116"/>
      <c r="AT267" s="87"/>
    </row>
    <row r="268" spans="2:46" ht="18" customHeight="1" x14ac:dyDescent="0.15">
      <c r="B268" s="722"/>
      <c r="C268" s="723"/>
      <c r="D268" s="723"/>
      <c r="E268" s="723"/>
      <c r="F268" s="723"/>
      <c r="G268" s="723"/>
      <c r="H268" s="723"/>
      <c r="I268" s="724"/>
      <c r="J268" s="722"/>
      <c r="K268" s="723"/>
      <c r="L268" s="723"/>
      <c r="M268" s="723"/>
      <c r="N268" s="726"/>
      <c r="O268" s="117">
        <f>'報告書（事業主控）'!O268</f>
        <v>0</v>
      </c>
      <c r="P268" s="118" t="s">
        <v>48</v>
      </c>
      <c r="Q268" s="117">
        <f>'報告書（事業主控）'!Q268</f>
        <v>0</v>
      </c>
      <c r="R268" s="118" t="s">
        <v>49</v>
      </c>
      <c r="S268" s="117">
        <f>'報告書（事業主控）'!S268</f>
        <v>0</v>
      </c>
      <c r="T268" s="728" t="s">
        <v>51</v>
      </c>
      <c r="U268" s="728"/>
      <c r="V268" s="692">
        <f>'報告書（事業主控）'!V268</f>
        <v>0</v>
      </c>
      <c r="W268" s="693"/>
      <c r="X268" s="693"/>
      <c r="Y268" s="693"/>
      <c r="Z268" s="692">
        <f>'報告書（事業主控）'!Z268</f>
        <v>0</v>
      </c>
      <c r="AA268" s="693"/>
      <c r="AB268" s="693"/>
      <c r="AC268" s="693"/>
      <c r="AD268" s="692">
        <f>'報告書（事業主控）'!AD268</f>
        <v>0</v>
      </c>
      <c r="AE268" s="693"/>
      <c r="AF268" s="693"/>
      <c r="AG268" s="693"/>
      <c r="AH268" s="692">
        <f>'報告書（事業主控）'!AH268</f>
        <v>0</v>
      </c>
      <c r="AI268" s="693"/>
      <c r="AJ268" s="693"/>
      <c r="AK268" s="694"/>
      <c r="AL268" s="456">
        <f>'報告書（事業主控）'!AL268</f>
        <v>0</v>
      </c>
      <c r="AM268" s="695"/>
      <c r="AN268" s="689">
        <f>'報告書（事業主控）'!AN268</f>
        <v>0</v>
      </c>
      <c r="AO268" s="690"/>
      <c r="AP268" s="690"/>
      <c r="AQ268" s="690"/>
      <c r="AR268" s="690"/>
      <c r="AS268" s="77"/>
      <c r="AT268" s="87"/>
    </row>
    <row r="269" spans="2:46" ht="18" customHeight="1" x14ac:dyDescent="0.15">
      <c r="B269" s="719">
        <f>'報告書（事業主控）'!B269</f>
        <v>0</v>
      </c>
      <c r="C269" s="720"/>
      <c r="D269" s="720"/>
      <c r="E269" s="720"/>
      <c r="F269" s="720"/>
      <c r="G269" s="720"/>
      <c r="H269" s="720"/>
      <c r="I269" s="721"/>
      <c r="J269" s="719">
        <f>'報告書（事業主控）'!J269</f>
        <v>0</v>
      </c>
      <c r="K269" s="720"/>
      <c r="L269" s="720"/>
      <c r="M269" s="720"/>
      <c r="N269" s="725"/>
      <c r="O269" s="112">
        <f>'報告書（事業主控）'!O269</f>
        <v>0</v>
      </c>
      <c r="P269" s="94" t="s">
        <v>48</v>
      </c>
      <c r="Q269" s="112">
        <f>'報告書（事業主控）'!Q269</f>
        <v>0</v>
      </c>
      <c r="R269" s="94" t="s">
        <v>49</v>
      </c>
      <c r="S269" s="112">
        <f>'報告書（事業主控）'!S269</f>
        <v>0</v>
      </c>
      <c r="T269" s="727" t="s">
        <v>50</v>
      </c>
      <c r="U269" s="727"/>
      <c r="V269" s="699">
        <f>'報告書（事業主控）'!V269</f>
        <v>0</v>
      </c>
      <c r="W269" s="700"/>
      <c r="X269" s="700"/>
      <c r="Y269" s="99"/>
      <c r="Z269" s="72"/>
      <c r="AA269" s="115"/>
      <c r="AB269" s="115"/>
      <c r="AC269" s="99"/>
      <c r="AD269" s="72"/>
      <c r="AE269" s="115"/>
      <c r="AF269" s="115"/>
      <c r="AG269" s="99"/>
      <c r="AH269" s="696">
        <f>'報告書（事業主控）'!AH269</f>
        <v>0</v>
      </c>
      <c r="AI269" s="697"/>
      <c r="AJ269" s="697"/>
      <c r="AK269" s="698"/>
      <c r="AL269" s="72"/>
      <c r="AM269" s="73"/>
      <c r="AN269" s="696">
        <f>'報告書（事業主控）'!AN269</f>
        <v>0</v>
      </c>
      <c r="AO269" s="697"/>
      <c r="AP269" s="697"/>
      <c r="AQ269" s="697"/>
      <c r="AR269" s="697"/>
      <c r="AS269" s="116"/>
      <c r="AT269" s="87"/>
    </row>
    <row r="270" spans="2:46" ht="18" customHeight="1" x14ac:dyDescent="0.15">
      <c r="B270" s="722"/>
      <c r="C270" s="723"/>
      <c r="D270" s="723"/>
      <c r="E270" s="723"/>
      <c r="F270" s="723"/>
      <c r="G270" s="723"/>
      <c r="H270" s="723"/>
      <c r="I270" s="724"/>
      <c r="J270" s="722"/>
      <c r="K270" s="723"/>
      <c r="L270" s="723"/>
      <c r="M270" s="723"/>
      <c r="N270" s="726"/>
      <c r="O270" s="117">
        <f>'報告書（事業主控）'!O270</f>
        <v>0</v>
      </c>
      <c r="P270" s="118" t="s">
        <v>48</v>
      </c>
      <c r="Q270" s="117">
        <f>'報告書（事業主控）'!Q270</f>
        <v>0</v>
      </c>
      <c r="R270" s="118" t="s">
        <v>49</v>
      </c>
      <c r="S270" s="117">
        <f>'報告書（事業主控）'!S270</f>
        <v>0</v>
      </c>
      <c r="T270" s="728" t="s">
        <v>51</v>
      </c>
      <c r="U270" s="728"/>
      <c r="V270" s="692">
        <f>'報告書（事業主控）'!V270</f>
        <v>0</v>
      </c>
      <c r="W270" s="693"/>
      <c r="X270" s="693"/>
      <c r="Y270" s="693"/>
      <c r="Z270" s="692">
        <f>'報告書（事業主控）'!Z270</f>
        <v>0</v>
      </c>
      <c r="AA270" s="693"/>
      <c r="AB270" s="693"/>
      <c r="AC270" s="693"/>
      <c r="AD270" s="692">
        <f>'報告書（事業主控）'!AD270</f>
        <v>0</v>
      </c>
      <c r="AE270" s="693"/>
      <c r="AF270" s="693"/>
      <c r="AG270" s="693"/>
      <c r="AH270" s="692">
        <f>'報告書（事業主控）'!AH270</f>
        <v>0</v>
      </c>
      <c r="AI270" s="693"/>
      <c r="AJ270" s="693"/>
      <c r="AK270" s="694"/>
      <c r="AL270" s="456">
        <f>'報告書（事業主控）'!AL270</f>
        <v>0</v>
      </c>
      <c r="AM270" s="695"/>
      <c r="AN270" s="689">
        <f>'報告書（事業主控）'!AN270</f>
        <v>0</v>
      </c>
      <c r="AO270" s="690"/>
      <c r="AP270" s="690"/>
      <c r="AQ270" s="690"/>
      <c r="AR270" s="690"/>
      <c r="AS270" s="77"/>
      <c r="AT270" s="87"/>
    </row>
    <row r="271" spans="2:46" ht="18" customHeight="1" x14ac:dyDescent="0.15">
      <c r="B271" s="719">
        <f>'報告書（事業主控）'!B271</f>
        <v>0</v>
      </c>
      <c r="C271" s="720"/>
      <c r="D271" s="720"/>
      <c r="E271" s="720"/>
      <c r="F271" s="720"/>
      <c r="G271" s="720"/>
      <c r="H271" s="720"/>
      <c r="I271" s="721"/>
      <c r="J271" s="719">
        <f>'報告書（事業主控）'!J271</f>
        <v>0</v>
      </c>
      <c r="K271" s="720"/>
      <c r="L271" s="720"/>
      <c r="M271" s="720"/>
      <c r="N271" s="725"/>
      <c r="O271" s="112">
        <f>'報告書（事業主控）'!O271</f>
        <v>0</v>
      </c>
      <c r="P271" s="94" t="s">
        <v>48</v>
      </c>
      <c r="Q271" s="112">
        <f>'報告書（事業主控）'!Q271</f>
        <v>0</v>
      </c>
      <c r="R271" s="94" t="s">
        <v>49</v>
      </c>
      <c r="S271" s="112">
        <f>'報告書（事業主控）'!S271</f>
        <v>0</v>
      </c>
      <c r="T271" s="727" t="s">
        <v>50</v>
      </c>
      <c r="U271" s="727"/>
      <c r="V271" s="699">
        <f>'報告書（事業主控）'!V271</f>
        <v>0</v>
      </c>
      <c r="W271" s="700"/>
      <c r="X271" s="700"/>
      <c r="Y271" s="99"/>
      <c r="Z271" s="72"/>
      <c r="AA271" s="115"/>
      <c r="AB271" s="115"/>
      <c r="AC271" s="99"/>
      <c r="AD271" s="72"/>
      <c r="AE271" s="115"/>
      <c r="AF271" s="115"/>
      <c r="AG271" s="99"/>
      <c r="AH271" s="696">
        <f>'報告書（事業主控）'!AH271</f>
        <v>0</v>
      </c>
      <c r="AI271" s="697"/>
      <c r="AJ271" s="697"/>
      <c r="AK271" s="698"/>
      <c r="AL271" s="72"/>
      <c r="AM271" s="73"/>
      <c r="AN271" s="696">
        <f>'報告書（事業主控）'!AN271</f>
        <v>0</v>
      </c>
      <c r="AO271" s="697"/>
      <c r="AP271" s="697"/>
      <c r="AQ271" s="697"/>
      <c r="AR271" s="697"/>
      <c r="AS271" s="116"/>
      <c r="AT271" s="87"/>
    </row>
    <row r="272" spans="2:46" ht="18" customHeight="1" x14ac:dyDescent="0.15">
      <c r="B272" s="722"/>
      <c r="C272" s="723"/>
      <c r="D272" s="723"/>
      <c r="E272" s="723"/>
      <c r="F272" s="723"/>
      <c r="G272" s="723"/>
      <c r="H272" s="723"/>
      <c r="I272" s="724"/>
      <c r="J272" s="722"/>
      <c r="K272" s="723"/>
      <c r="L272" s="723"/>
      <c r="M272" s="723"/>
      <c r="N272" s="726"/>
      <c r="O272" s="117">
        <f>'報告書（事業主控）'!O272</f>
        <v>0</v>
      </c>
      <c r="P272" s="118" t="s">
        <v>48</v>
      </c>
      <c r="Q272" s="117">
        <f>'報告書（事業主控）'!Q272</f>
        <v>0</v>
      </c>
      <c r="R272" s="118" t="s">
        <v>49</v>
      </c>
      <c r="S272" s="117">
        <f>'報告書（事業主控）'!S272</f>
        <v>0</v>
      </c>
      <c r="T272" s="728" t="s">
        <v>51</v>
      </c>
      <c r="U272" s="728"/>
      <c r="V272" s="692">
        <f>'報告書（事業主控）'!V272</f>
        <v>0</v>
      </c>
      <c r="W272" s="693"/>
      <c r="X272" s="693"/>
      <c r="Y272" s="693"/>
      <c r="Z272" s="692">
        <f>'報告書（事業主控）'!Z272</f>
        <v>0</v>
      </c>
      <c r="AA272" s="693"/>
      <c r="AB272" s="693"/>
      <c r="AC272" s="693"/>
      <c r="AD272" s="692">
        <f>'報告書（事業主控）'!AD272</f>
        <v>0</v>
      </c>
      <c r="AE272" s="693"/>
      <c r="AF272" s="693"/>
      <c r="AG272" s="693"/>
      <c r="AH272" s="692">
        <f>'報告書（事業主控）'!AH272</f>
        <v>0</v>
      </c>
      <c r="AI272" s="693"/>
      <c r="AJ272" s="693"/>
      <c r="AK272" s="694"/>
      <c r="AL272" s="456">
        <f>'報告書（事業主控）'!AL272</f>
        <v>0</v>
      </c>
      <c r="AM272" s="695"/>
      <c r="AN272" s="689">
        <f>'報告書（事業主控）'!AN272</f>
        <v>0</v>
      </c>
      <c r="AO272" s="690"/>
      <c r="AP272" s="690"/>
      <c r="AQ272" s="690"/>
      <c r="AR272" s="690"/>
      <c r="AS272" s="77"/>
      <c r="AT272" s="87"/>
    </row>
    <row r="273" spans="2:46" ht="18" customHeight="1" x14ac:dyDescent="0.15">
      <c r="B273" s="719">
        <f>'報告書（事業主控）'!B273</f>
        <v>0</v>
      </c>
      <c r="C273" s="720"/>
      <c r="D273" s="720"/>
      <c r="E273" s="720"/>
      <c r="F273" s="720"/>
      <c r="G273" s="720"/>
      <c r="H273" s="720"/>
      <c r="I273" s="721"/>
      <c r="J273" s="719">
        <f>'報告書（事業主控）'!J273</f>
        <v>0</v>
      </c>
      <c r="K273" s="720"/>
      <c r="L273" s="720"/>
      <c r="M273" s="720"/>
      <c r="N273" s="725"/>
      <c r="O273" s="112">
        <f>'報告書（事業主控）'!O273</f>
        <v>0</v>
      </c>
      <c r="P273" s="94" t="s">
        <v>48</v>
      </c>
      <c r="Q273" s="112">
        <f>'報告書（事業主控）'!Q273</f>
        <v>0</v>
      </c>
      <c r="R273" s="94" t="s">
        <v>49</v>
      </c>
      <c r="S273" s="112">
        <f>'報告書（事業主控）'!S273</f>
        <v>0</v>
      </c>
      <c r="T273" s="727" t="s">
        <v>50</v>
      </c>
      <c r="U273" s="727"/>
      <c r="V273" s="699">
        <f>'報告書（事業主控）'!V273</f>
        <v>0</v>
      </c>
      <c r="W273" s="700"/>
      <c r="X273" s="700"/>
      <c r="Y273" s="99"/>
      <c r="Z273" s="72"/>
      <c r="AA273" s="115"/>
      <c r="AB273" s="115"/>
      <c r="AC273" s="99"/>
      <c r="AD273" s="72"/>
      <c r="AE273" s="115"/>
      <c r="AF273" s="115"/>
      <c r="AG273" s="99"/>
      <c r="AH273" s="696">
        <f>'報告書（事業主控）'!AH273</f>
        <v>0</v>
      </c>
      <c r="AI273" s="697"/>
      <c r="AJ273" s="697"/>
      <c r="AK273" s="698"/>
      <c r="AL273" s="72"/>
      <c r="AM273" s="73"/>
      <c r="AN273" s="696">
        <f>'報告書（事業主控）'!AN273</f>
        <v>0</v>
      </c>
      <c r="AO273" s="697"/>
      <c r="AP273" s="697"/>
      <c r="AQ273" s="697"/>
      <c r="AR273" s="697"/>
      <c r="AS273" s="116"/>
      <c r="AT273" s="87"/>
    </row>
    <row r="274" spans="2:46" ht="18" customHeight="1" x14ac:dyDescent="0.15">
      <c r="B274" s="722"/>
      <c r="C274" s="723"/>
      <c r="D274" s="723"/>
      <c r="E274" s="723"/>
      <c r="F274" s="723"/>
      <c r="G274" s="723"/>
      <c r="H274" s="723"/>
      <c r="I274" s="724"/>
      <c r="J274" s="722"/>
      <c r="K274" s="723"/>
      <c r="L274" s="723"/>
      <c r="M274" s="723"/>
      <c r="N274" s="726"/>
      <c r="O274" s="117">
        <f>'報告書（事業主控）'!O274</f>
        <v>0</v>
      </c>
      <c r="P274" s="118" t="s">
        <v>48</v>
      </c>
      <c r="Q274" s="117">
        <f>'報告書（事業主控）'!Q274</f>
        <v>0</v>
      </c>
      <c r="R274" s="118" t="s">
        <v>49</v>
      </c>
      <c r="S274" s="117">
        <f>'報告書（事業主控）'!S274</f>
        <v>0</v>
      </c>
      <c r="T274" s="728" t="s">
        <v>51</v>
      </c>
      <c r="U274" s="728"/>
      <c r="V274" s="692">
        <f>'報告書（事業主控）'!V274</f>
        <v>0</v>
      </c>
      <c r="W274" s="693"/>
      <c r="X274" s="693"/>
      <c r="Y274" s="693"/>
      <c r="Z274" s="692">
        <f>'報告書（事業主控）'!Z274</f>
        <v>0</v>
      </c>
      <c r="AA274" s="693"/>
      <c r="AB274" s="693"/>
      <c r="AC274" s="693"/>
      <c r="AD274" s="692">
        <f>'報告書（事業主控）'!AD274</f>
        <v>0</v>
      </c>
      <c r="AE274" s="693"/>
      <c r="AF274" s="693"/>
      <c r="AG274" s="693"/>
      <c r="AH274" s="692">
        <f>'報告書（事業主控）'!AH274</f>
        <v>0</v>
      </c>
      <c r="AI274" s="693"/>
      <c r="AJ274" s="693"/>
      <c r="AK274" s="694"/>
      <c r="AL274" s="456">
        <f>'報告書（事業主控）'!AL274</f>
        <v>0</v>
      </c>
      <c r="AM274" s="695"/>
      <c r="AN274" s="689">
        <f>'報告書（事業主控）'!AN274</f>
        <v>0</v>
      </c>
      <c r="AO274" s="690"/>
      <c r="AP274" s="690"/>
      <c r="AQ274" s="690"/>
      <c r="AR274" s="690"/>
      <c r="AS274" s="77"/>
      <c r="AT274" s="87"/>
    </row>
    <row r="275" spans="2:46" ht="18" customHeight="1" x14ac:dyDescent="0.15">
      <c r="B275" s="719">
        <f>'報告書（事業主控）'!B275</f>
        <v>0</v>
      </c>
      <c r="C275" s="720"/>
      <c r="D275" s="720"/>
      <c r="E275" s="720"/>
      <c r="F275" s="720"/>
      <c r="G275" s="720"/>
      <c r="H275" s="720"/>
      <c r="I275" s="721"/>
      <c r="J275" s="719">
        <f>'報告書（事業主控）'!J275</f>
        <v>0</v>
      </c>
      <c r="K275" s="720"/>
      <c r="L275" s="720"/>
      <c r="M275" s="720"/>
      <c r="N275" s="725"/>
      <c r="O275" s="112">
        <f>'報告書（事業主控）'!O275</f>
        <v>0</v>
      </c>
      <c r="P275" s="94" t="s">
        <v>48</v>
      </c>
      <c r="Q275" s="112">
        <f>'報告書（事業主控）'!Q275</f>
        <v>0</v>
      </c>
      <c r="R275" s="94" t="s">
        <v>49</v>
      </c>
      <c r="S275" s="112">
        <f>'報告書（事業主控）'!S275</f>
        <v>0</v>
      </c>
      <c r="T275" s="727" t="s">
        <v>50</v>
      </c>
      <c r="U275" s="727"/>
      <c r="V275" s="699">
        <f>'報告書（事業主控）'!V275</f>
        <v>0</v>
      </c>
      <c r="W275" s="700"/>
      <c r="X275" s="700"/>
      <c r="Y275" s="99"/>
      <c r="Z275" s="72"/>
      <c r="AA275" s="115"/>
      <c r="AB275" s="115"/>
      <c r="AC275" s="99"/>
      <c r="AD275" s="72"/>
      <c r="AE275" s="115"/>
      <c r="AF275" s="115"/>
      <c r="AG275" s="99"/>
      <c r="AH275" s="696">
        <f>'報告書（事業主控）'!AH275</f>
        <v>0</v>
      </c>
      <c r="AI275" s="697"/>
      <c r="AJ275" s="697"/>
      <c r="AK275" s="698"/>
      <c r="AL275" s="72"/>
      <c r="AM275" s="73"/>
      <c r="AN275" s="696">
        <f>'報告書（事業主控）'!AN275</f>
        <v>0</v>
      </c>
      <c r="AO275" s="697"/>
      <c r="AP275" s="697"/>
      <c r="AQ275" s="697"/>
      <c r="AR275" s="697"/>
      <c r="AS275" s="116"/>
      <c r="AT275" s="87"/>
    </row>
    <row r="276" spans="2:46" ht="18" customHeight="1" x14ac:dyDescent="0.15">
      <c r="B276" s="722"/>
      <c r="C276" s="723"/>
      <c r="D276" s="723"/>
      <c r="E276" s="723"/>
      <c r="F276" s="723"/>
      <c r="G276" s="723"/>
      <c r="H276" s="723"/>
      <c r="I276" s="724"/>
      <c r="J276" s="722"/>
      <c r="K276" s="723"/>
      <c r="L276" s="723"/>
      <c r="M276" s="723"/>
      <c r="N276" s="726"/>
      <c r="O276" s="117">
        <f>'報告書（事業主控）'!O276</f>
        <v>0</v>
      </c>
      <c r="P276" s="118" t="s">
        <v>48</v>
      </c>
      <c r="Q276" s="117">
        <f>'報告書（事業主控）'!Q276</f>
        <v>0</v>
      </c>
      <c r="R276" s="118" t="s">
        <v>49</v>
      </c>
      <c r="S276" s="117">
        <f>'報告書（事業主控）'!S276</f>
        <v>0</v>
      </c>
      <c r="T276" s="728" t="s">
        <v>51</v>
      </c>
      <c r="U276" s="728"/>
      <c r="V276" s="692">
        <f>'報告書（事業主控）'!V276</f>
        <v>0</v>
      </c>
      <c r="W276" s="693"/>
      <c r="X276" s="693"/>
      <c r="Y276" s="693"/>
      <c r="Z276" s="692">
        <f>'報告書（事業主控）'!Z276</f>
        <v>0</v>
      </c>
      <c r="AA276" s="693"/>
      <c r="AB276" s="693"/>
      <c r="AC276" s="693"/>
      <c r="AD276" s="692">
        <f>'報告書（事業主控）'!AD276</f>
        <v>0</v>
      </c>
      <c r="AE276" s="693"/>
      <c r="AF276" s="693"/>
      <c r="AG276" s="693"/>
      <c r="AH276" s="692">
        <f>'報告書（事業主控）'!AH276</f>
        <v>0</v>
      </c>
      <c r="AI276" s="693"/>
      <c r="AJ276" s="693"/>
      <c r="AK276" s="694"/>
      <c r="AL276" s="456">
        <f>'報告書（事業主控）'!AL276</f>
        <v>0</v>
      </c>
      <c r="AM276" s="695"/>
      <c r="AN276" s="689">
        <f>'報告書（事業主控）'!AN276</f>
        <v>0</v>
      </c>
      <c r="AO276" s="690"/>
      <c r="AP276" s="690"/>
      <c r="AQ276" s="690"/>
      <c r="AR276" s="690"/>
      <c r="AS276" s="77"/>
      <c r="AT276" s="87"/>
    </row>
    <row r="277" spans="2:46" ht="18" customHeight="1" x14ac:dyDescent="0.15">
      <c r="B277" s="719">
        <f>'報告書（事業主控）'!B277</f>
        <v>0</v>
      </c>
      <c r="C277" s="720"/>
      <c r="D277" s="720"/>
      <c r="E277" s="720"/>
      <c r="F277" s="720"/>
      <c r="G277" s="720"/>
      <c r="H277" s="720"/>
      <c r="I277" s="721"/>
      <c r="J277" s="719">
        <f>'報告書（事業主控）'!J277</f>
        <v>0</v>
      </c>
      <c r="K277" s="720"/>
      <c r="L277" s="720"/>
      <c r="M277" s="720"/>
      <c r="N277" s="725"/>
      <c r="O277" s="112">
        <f>'報告書（事業主控）'!O277</f>
        <v>0</v>
      </c>
      <c r="P277" s="94" t="s">
        <v>48</v>
      </c>
      <c r="Q277" s="112">
        <f>'報告書（事業主控）'!Q277</f>
        <v>0</v>
      </c>
      <c r="R277" s="94" t="s">
        <v>49</v>
      </c>
      <c r="S277" s="112">
        <f>'報告書（事業主控）'!S277</f>
        <v>0</v>
      </c>
      <c r="T277" s="727" t="s">
        <v>50</v>
      </c>
      <c r="U277" s="727"/>
      <c r="V277" s="699">
        <f>'報告書（事業主控）'!V277</f>
        <v>0</v>
      </c>
      <c r="W277" s="700"/>
      <c r="X277" s="700"/>
      <c r="Y277" s="99"/>
      <c r="Z277" s="72"/>
      <c r="AA277" s="115"/>
      <c r="AB277" s="115"/>
      <c r="AC277" s="99"/>
      <c r="AD277" s="72"/>
      <c r="AE277" s="115"/>
      <c r="AF277" s="115"/>
      <c r="AG277" s="99"/>
      <c r="AH277" s="696">
        <f>'報告書（事業主控）'!AH277</f>
        <v>0</v>
      </c>
      <c r="AI277" s="697"/>
      <c r="AJ277" s="697"/>
      <c r="AK277" s="698"/>
      <c r="AL277" s="72"/>
      <c r="AM277" s="73"/>
      <c r="AN277" s="696">
        <f>'報告書（事業主控）'!AN277</f>
        <v>0</v>
      </c>
      <c r="AO277" s="697"/>
      <c r="AP277" s="697"/>
      <c r="AQ277" s="697"/>
      <c r="AR277" s="697"/>
      <c r="AS277" s="116"/>
      <c r="AT277" s="87"/>
    </row>
    <row r="278" spans="2:46" ht="18" customHeight="1" x14ac:dyDescent="0.15">
      <c r="B278" s="722"/>
      <c r="C278" s="723"/>
      <c r="D278" s="723"/>
      <c r="E278" s="723"/>
      <c r="F278" s="723"/>
      <c r="G278" s="723"/>
      <c r="H278" s="723"/>
      <c r="I278" s="724"/>
      <c r="J278" s="722"/>
      <c r="K278" s="723"/>
      <c r="L278" s="723"/>
      <c r="M278" s="723"/>
      <c r="N278" s="726"/>
      <c r="O278" s="117">
        <f>'報告書（事業主控）'!O278</f>
        <v>0</v>
      </c>
      <c r="P278" s="118" t="s">
        <v>48</v>
      </c>
      <c r="Q278" s="117">
        <f>'報告書（事業主控）'!Q278</f>
        <v>0</v>
      </c>
      <c r="R278" s="118" t="s">
        <v>49</v>
      </c>
      <c r="S278" s="117">
        <f>'報告書（事業主控）'!S278</f>
        <v>0</v>
      </c>
      <c r="T278" s="728" t="s">
        <v>51</v>
      </c>
      <c r="U278" s="728"/>
      <c r="V278" s="692">
        <f>'報告書（事業主控）'!V278</f>
        <v>0</v>
      </c>
      <c r="W278" s="693"/>
      <c r="X278" s="693"/>
      <c r="Y278" s="693"/>
      <c r="Z278" s="692">
        <f>'報告書（事業主控）'!Z278</f>
        <v>0</v>
      </c>
      <c r="AA278" s="693"/>
      <c r="AB278" s="693"/>
      <c r="AC278" s="693"/>
      <c r="AD278" s="692">
        <f>'報告書（事業主控）'!AD278</f>
        <v>0</v>
      </c>
      <c r="AE278" s="693"/>
      <c r="AF278" s="693"/>
      <c r="AG278" s="693"/>
      <c r="AH278" s="692">
        <f>'報告書（事業主控）'!AH278</f>
        <v>0</v>
      </c>
      <c r="AI278" s="693"/>
      <c r="AJ278" s="693"/>
      <c r="AK278" s="694"/>
      <c r="AL278" s="456">
        <f>'報告書（事業主控）'!AL278</f>
        <v>0</v>
      </c>
      <c r="AM278" s="695"/>
      <c r="AN278" s="689">
        <f>'報告書（事業主控）'!AN278</f>
        <v>0</v>
      </c>
      <c r="AO278" s="690"/>
      <c r="AP278" s="690"/>
      <c r="AQ278" s="690"/>
      <c r="AR278" s="690"/>
      <c r="AS278" s="77"/>
      <c r="AT278" s="87"/>
    </row>
    <row r="279" spans="2:46" ht="18" customHeight="1" x14ac:dyDescent="0.15">
      <c r="B279" s="719">
        <f>'報告書（事業主控）'!B279</f>
        <v>0</v>
      </c>
      <c r="C279" s="720"/>
      <c r="D279" s="720"/>
      <c r="E279" s="720"/>
      <c r="F279" s="720"/>
      <c r="G279" s="720"/>
      <c r="H279" s="720"/>
      <c r="I279" s="721"/>
      <c r="J279" s="719">
        <f>'報告書（事業主控）'!J279</f>
        <v>0</v>
      </c>
      <c r="K279" s="720"/>
      <c r="L279" s="720"/>
      <c r="M279" s="720"/>
      <c r="N279" s="725"/>
      <c r="O279" s="112">
        <f>'報告書（事業主控）'!O279</f>
        <v>0</v>
      </c>
      <c r="P279" s="94" t="s">
        <v>48</v>
      </c>
      <c r="Q279" s="112">
        <f>'報告書（事業主控）'!Q279</f>
        <v>0</v>
      </c>
      <c r="R279" s="94" t="s">
        <v>49</v>
      </c>
      <c r="S279" s="112">
        <f>'報告書（事業主控）'!S279</f>
        <v>0</v>
      </c>
      <c r="T279" s="727" t="s">
        <v>50</v>
      </c>
      <c r="U279" s="727"/>
      <c r="V279" s="699">
        <f>'報告書（事業主控）'!V279</f>
        <v>0</v>
      </c>
      <c r="W279" s="700"/>
      <c r="X279" s="700"/>
      <c r="Y279" s="99"/>
      <c r="Z279" s="72"/>
      <c r="AA279" s="115"/>
      <c r="AB279" s="115"/>
      <c r="AC279" s="99"/>
      <c r="AD279" s="72"/>
      <c r="AE279" s="115"/>
      <c r="AF279" s="115"/>
      <c r="AG279" s="99"/>
      <c r="AH279" s="696">
        <f>'報告書（事業主控）'!AH279</f>
        <v>0</v>
      </c>
      <c r="AI279" s="697"/>
      <c r="AJ279" s="697"/>
      <c r="AK279" s="698"/>
      <c r="AL279" s="72"/>
      <c r="AM279" s="73"/>
      <c r="AN279" s="696">
        <f>'報告書（事業主控）'!AN279</f>
        <v>0</v>
      </c>
      <c r="AO279" s="697"/>
      <c r="AP279" s="697"/>
      <c r="AQ279" s="697"/>
      <c r="AR279" s="697"/>
      <c r="AS279" s="116"/>
      <c r="AT279" s="87"/>
    </row>
    <row r="280" spans="2:46" ht="18" customHeight="1" x14ac:dyDescent="0.15">
      <c r="B280" s="722"/>
      <c r="C280" s="723"/>
      <c r="D280" s="723"/>
      <c r="E280" s="723"/>
      <c r="F280" s="723"/>
      <c r="G280" s="723"/>
      <c r="H280" s="723"/>
      <c r="I280" s="724"/>
      <c r="J280" s="722"/>
      <c r="K280" s="723"/>
      <c r="L280" s="723"/>
      <c r="M280" s="723"/>
      <c r="N280" s="726"/>
      <c r="O280" s="117">
        <f>'報告書（事業主控）'!O280</f>
        <v>0</v>
      </c>
      <c r="P280" s="118" t="s">
        <v>48</v>
      </c>
      <c r="Q280" s="117">
        <f>'報告書（事業主控）'!Q280</f>
        <v>0</v>
      </c>
      <c r="R280" s="118" t="s">
        <v>49</v>
      </c>
      <c r="S280" s="117">
        <f>'報告書（事業主控）'!S280</f>
        <v>0</v>
      </c>
      <c r="T280" s="728" t="s">
        <v>51</v>
      </c>
      <c r="U280" s="728"/>
      <c r="V280" s="692">
        <f>'報告書（事業主控）'!V280</f>
        <v>0</v>
      </c>
      <c r="W280" s="693"/>
      <c r="X280" s="693"/>
      <c r="Y280" s="693"/>
      <c r="Z280" s="692">
        <f>'報告書（事業主控）'!Z280</f>
        <v>0</v>
      </c>
      <c r="AA280" s="693"/>
      <c r="AB280" s="693"/>
      <c r="AC280" s="693"/>
      <c r="AD280" s="692">
        <f>'報告書（事業主控）'!AD280</f>
        <v>0</v>
      </c>
      <c r="AE280" s="693"/>
      <c r="AF280" s="693"/>
      <c r="AG280" s="693"/>
      <c r="AH280" s="692">
        <f>'報告書（事業主控）'!AH280</f>
        <v>0</v>
      </c>
      <c r="AI280" s="693"/>
      <c r="AJ280" s="693"/>
      <c r="AK280" s="694"/>
      <c r="AL280" s="456">
        <f>'報告書（事業主控）'!AL280</f>
        <v>0</v>
      </c>
      <c r="AM280" s="695"/>
      <c r="AN280" s="689">
        <f>'報告書（事業主控）'!AN280</f>
        <v>0</v>
      </c>
      <c r="AO280" s="690"/>
      <c r="AP280" s="690"/>
      <c r="AQ280" s="690"/>
      <c r="AR280" s="690"/>
      <c r="AS280" s="77"/>
      <c r="AT280" s="87"/>
    </row>
    <row r="281" spans="2:46" ht="18" customHeight="1" x14ac:dyDescent="0.15">
      <c r="B281" s="719">
        <f>'報告書（事業主控）'!B281</f>
        <v>0</v>
      </c>
      <c r="C281" s="720"/>
      <c r="D281" s="720"/>
      <c r="E281" s="720"/>
      <c r="F281" s="720"/>
      <c r="G281" s="720"/>
      <c r="H281" s="720"/>
      <c r="I281" s="721"/>
      <c r="J281" s="719">
        <f>'報告書（事業主控）'!J281</f>
        <v>0</v>
      </c>
      <c r="K281" s="720"/>
      <c r="L281" s="720"/>
      <c r="M281" s="720"/>
      <c r="N281" s="725"/>
      <c r="O281" s="112">
        <f>'報告書（事業主控）'!O281</f>
        <v>0</v>
      </c>
      <c r="P281" s="94" t="s">
        <v>48</v>
      </c>
      <c r="Q281" s="112">
        <f>'報告書（事業主控）'!Q281</f>
        <v>0</v>
      </c>
      <c r="R281" s="94" t="s">
        <v>49</v>
      </c>
      <c r="S281" s="112">
        <f>'報告書（事業主控）'!S281</f>
        <v>0</v>
      </c>
      <c r="T281" s="727" t="s">
        <v>50</v>
      </c>
      <c r="U281" s="727"/>
      <c r="V281" s="699">
        <f>'報告書（事業主控）'!V281</f>
        <v>0</v>
      </c>
      <c r="W281" s="700"/>
      <c r="X281" s="700"/>
      <c r="Y281" s="99"/>
      <c r="Z281" s="72"/>
      <c r="AA281" s="115"/>
      <c r="AB281" s="115"/>
      <c r="AC281" s="99"/>
      <c r="AD281" s="72"/>
      <c r="AE281" s="115"/>
      <c r="AF281" s="115"/>
      <c r="AG281" s="99"/>
      <c r="AH281" s="696">
        <f>'報告書（事業主控）'!AH281</f>
        <v>0</v>
      </c>
      <c r="AI281" s="697"/>
      <c r="AJ281" s="697"/>
      <c r="AK281" s="698"/>
      <c r="AL281" s="72"/>
      <c r="AM281" s="73"/>
      <c r="AN281" s="696">
        <f>'報告書（事業主控）'!AN281</f>
        <v>0</v>
      </c>
      <c r="AO281" s="697"/>
      <c r="AP281" s="697"/>
      <c r="AQ281" s="697"/>
      <c r="AR281" s="697"/>
      <c r="AS281" s="116"/>
      <c r="AT281" s="87"/>
    </row>
    <row r="282" spans="2:46" ht="18" customHeight="1" x14ac:dyDescent="0.15">
      <c r="B282" s="722"/>
      <c r="C282" s="723"/>
      <c r="D282" s="723"/>
      <c r="E282" s="723"/>
      <c r="F282" s="723"/>
      <c r="G282" s="723"/>
      <c r="H282" s="723"/>
      <c r="I282" s="724"/>
      <c r="J282" s="722"/>
      <c r="K282" s="723"/>
      <c r="L282" s="723"/>
      <c r="M282" s="723"/>
      <c r="N282" s="726"/>
      <c r="O282" s="117">
        <f>'報告書（事業主控）'!O282</f>
        <v>0</v>
      </c>
      <c r="P282" s="118" t="s">
        <v>48</v>
      </c>
      <c r="Q282" s="117">
        <f>'報告書（事業主控）'!Q282</f>
        <v>0</v>
      </c>
      <c r="R282" s="118" t="s">
        <v>49</v>
      </c>
      <c r="S282" s="117">
        <f>'報告書（事業主控）'!S282</f>
        <v>0</v>
      </c>
      <c r="T282" s="728" t="s">
        <v>51</v>
      </c>
      <c r="U282" s="728"/>
      <c r="V282" s="692">
        <f>'報告書（事業主控）'!V282</f>
        <v>0</v>
      </c>
      <c r="W282" s="693"/>
      <c r="X282" s="693"/>
      <c r="Y282" s="693"/>
      <c r="Z282" s="692">
        <f>'報告書（事業主控）'!Z282</f>
        <v>0</v>
      </c>
      <c r="AA282" s="693"/>
      <c r="AB282" s="693"/>
      <c r="AC282" s="693"/>
      <c r="AD282" s="692">
        <f>'報告書（事業主控）'!AD282</f>
        <v>0</v>
      </c>
      <c r="AE282" s="693"/>
      <c r="AF282" s="693"/>
      <c r="AG282" s="693"/>
      <c r="AH282" s="692">
        <f>'報告書（事業主控）'!AH282</f>
        <v>0</v>
      </c>
      <c r="AI282" s="693"/>
      <c r="AJ282" s="693"/>
      <c r="AK282" s="694"/>
      <c r="AL282" s="456">
        <f>'報告書（事業主控）'!AL282</f>
        <v>0</v>
      </c>
      <c r="AM282" s="695"/>
      <c r="AN282" s="689">
        <f>'報告書（事業主控）'!AN282</f>
        <v>0</v>
      </c>
      <c r="AO282" s="690"/>
      <c r="AP282" s="690"/>
      <c r="AQ282" s="690"/>
      <c r="AR282" s="690"/>
      <c r="AS282" s="77"/>
      <c r="AT282" s="87"/>
    </row>
    <row r="283" spans="2:46" ht="18" customHeight="1" x14ac:dyDescent="0.15">
      <c r="B283" s="475" t="s">
        <v>144</v>
      </c>
      <c r="C283" s="476"/>
      <c r="D283" s="476"/>
      <c r="E283" s="477"/>
      <c r="F283" s="701">
        <f>'報告書（事業主控）'!F283</f>
        <v>0</v>
      </c>
      <c r="G283" s="702"/>
      <c r="H283" s="702"/>
      <c r="I283" s="702"/>
      <c r="J283" s="702"/>
      <c r="K283" s="702"/>
      <c r="L283" s="702"/>
      <c r="M283" s="702"/>
      <c r="N283" s="703"/>
      <c r="O283" s="710" t="s">
        <v>66</v>
      </c>
      <c r="P283" s="711"/>
      <c r="Q283" s="711"/>
      <c r="R283" s="711"/>
      <c r="S283" s="711"/>
      <c r="T283" s="711"/>
      <c r="U283" s="712"/>
      <c r="V283" s="696">
        <f>'報告書（事業主控）'!V283</f>
        <v>0</v>
      </c>
      <c r="W283" s="697"/>
      <c r="X283" s="697"/>
      <c r="Y283" s="698"/>
      <c r="Z283" s="72"/>
      <c r="AA283" s="115"/>
      <c r="AB283" s="115"/>
      <c r="AC283" s="99"/>
      <c r="AD283" s="72"/>
      <c r="AE283" s="115"/>
      <c r="AF283" s="115"/>
      <c r="AG283" s="99"/>
      <c r="AH283" s="696">
        <f>'報告書（事業主控）'!AH283</f>
        <v>0</v>
      </c>
      <c r="AI283" s="697"/>
      <c r="AJ283" s="697"/>
      <c r="AK283" s="698"/>
      <c r="AL283" s="72"/>
      <c r="AM283" s="73"/>
      <c r="AN283" s="696">
        <f>'報告書（事業主控）'!AN283</f>
        <v>0</v>
      </c>
      <c r="AO283" s="697"/>
      <c r="AP283" s="697"/>
      <c r="AQ283" s="697"/>
      <c r="AR283" s="697"/>
      <c r="AS283" s="116"/>
      <c r="AT283" s="87"/>
    </row>
    <row r="284" spans="2:46" ht="18" customHeight="1" x14ac:dyDescent="0.15">
      <c r="B284" s="478"/>
      <c r="C284" s="479"/>
      <c r="D284" s="479"/>
      <c r="E284" s="480"/>
      <c r="F284" s="704"/>
      <c r="G284" s="705"/>
      <c r="H284" s="705"/>
      <c r="I284" s="705"/>
      <c r="J284" s="705"/>
      <c r="K284" s="705"/>
      <c r="L284" s="705"/>
      <c r="M284" s="705"/>
      <c r="N284" s="706"/>
      <c r="O284" s="713"/>
      <c r="P284" s="714"/>
      <c r="Q284" s="714"/>
      <c r="R284" s="714"/>
      <c r="S284" s="714"/>
      <c r="T284" s="714"/>
      <c r="U284" s="715"/>
      <c r="V284" s="561">
        <f>'報告書（事業主控）'!V284</f>
        <v>0</v>
      </c>
      <c r="W284" s="582"/>
      <c r="X284" s="582"/>
      <c r="Y284" s="585"/>
      <c r="Z284" s="561">
        <f>'報告書（事業主控）'!Z284</f>
        <v>0</v>
      </c>
      <c r="AA284" s="583"/>
      <c r="AB284" s="583"/>
      <c r="AC284" s="584"/>
      <c r="AD284" s="561">
        <f>'報告書（事業主控）'!AD284</f>
        <v>0</v>
      </c>
      <c r="AE284" s="583"/>
      <c r="AF284" s="583"/>
      <c r="AG284" s="584"/>
      <c r="AH284" s="561">
        <f>'報告書（事業主控）'!AH284</f>
        <v>0</v>
      </c>
      <c r="AI284" s="453"/>
      <c r="AJ284" s="453"/>
      <c r="AK284" s="453"/>
      <c r="AL284" s="346"/>
      <c r="AM284" s="347"/>
      <c r="AN284" s="561">
        <f>'報告書（事業主控）'!AN284</f>
        <v>0</v>
      </c>
      <c r="AO284" s="582"/>
      <c r="AP284" s="582"/>
      <c r="AQ284" s="582"/>
      <c r="AR284" s="582"/>
      <c r="AS284" s="333"/>
      <c r="AT284" s="87"/>
    </row>
    <row r="285" spans="2:46" ht="18" customHeight="1" x14ac:dyDescent="0.15">
      <c r="B285" s="481"/>
      <c r="C285" s="482"/>
      <c r="D285" s="482"/>
      <c r="E285" s="483"/>
      <c r="F285" s="707"/>
      <c r="G285" s="708"/>
      <c r="H285" s="708"/>
      <c r="I285" s="708"/>
      <c r="J285" s="708"/>
      <c r="K285" s="708"/>
      <c r="L285" s="708"/>
      <c r="M285" s="708"/>
      <c r="N285" s="709"/>
      <c r="O285" s="716"/>
      <c r="P285" s="717"/>
      <c r="Q285" s="717"/>
      <c r="R285" s="717"/>
      <c r="S285" s="717"/>
      <c r="T285" s="717"/>
      <c r="U285" s="718"/>
      <c r="V285" s="689">
        <f>'報告書（事業主控）'!V285</f>
        <v>0</v>
      </c>
      <c r="W285" s="690"/>
      <c r="X285" s="690"/>
      <c r="Y285" s="691"/>
      <c r="Z285" s="689">
        <f>'報告書（事業主控）'!Z285</f>
        <v>0</v>
      </c>
      <c r="AA285" s="690"/>
      <c r="AB285" s="690"/>
      <c r="AC285" s="691"/>
      <c r="AD285" s="689">
        <f>'報告書（事業主控）'!AD285</f>
        <v>0</v>
      </c>
      <c r="AE285" s="690"/>
      <c r="AF285" s="690"/>
      <c r="AG285" s="691"/>
      <c r="AH285" s="689">
        <f>'報告書（事業主控）'!AH285</f>
        <v>0</v>
      </c>
      <c r="AI285" s="690"/>
      <c r="AJ285" s="690"/>
      <c r="AK285" s="691"/>
      <c r="AL285" s="76"/>
      <c r="AM285" s="77"/>
      <c r="AN285" s="689">
        <f>'報告書（事業主控）'!AN285</f>
        <v>0</v>
      </c>
      <c r="AO285" s="690"/>
      <c r="AP285" s="690"/>
      <c r="AQ285" s="690"/>
      <c r="AR285" s="690"/>
      <c r="AS285" s="77"/>
      <c r="AT285" s="87"/>
    </row>
    <row r="286" spans="2:46" ht="18" customHeight="1" x14ac:dyDescent="0.15">
      <c r="AN286" s="682">
        <f>'報告書（事業主控）'!AN286</f>
        <v>0</v>
      </c>
      <c r="AO286" s="682"/>
      <c r="AP286" s="682"/>
      <c r="AQ286" s="682"/>
      <c r="AR286" s="682"/>
      <c r="AS286" s="87"/>
      <c r="AT286" s="87"/>
    </row>
    <row r="287" spans="2:46" ht="31.5" customHeight="1" x14ac:dyDescent="0.15">
      <c r="AN287" s="136"/>
      <c r="AO287" s="136"/>
      <c r="AP287" s="136"/>
      <c r="AQ287" s="136"/>
      <c r="AR287" s="136"/>
      <c r="AS287" s="87"/>
      <c r="AT287" s="87"/>
    </row>
    <row r="288" spans="2:46" ht="7.5" customHeight="1" x14ac:dyDescent="0.15">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x14ac:dyDescent="0.15">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x14ac:dyDescent="0.15">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x14ac:dyDescent="0.15">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x14ac:dyDescent="0.15">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x14ac:dyDescent="0.15">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x14ac:dyDescent="0.15">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x14ac:dyDescent="0.15">
      <c r="L295" s="87"/>
      <c r="M295" s="91"/>
      <c r="N295" s="91"/>
      <c r="O295" s="91"/>
      <c r="P295" s="91"/>
      <c r="Q295" s="91"/>
      <c r="R295" s="91"/>
      <c r="S295" s="91"/>
      <c r="T295" s="92"/>
      <c r="U295" s="92"/>
      <c r="V295" s="92"/>
      <c r="W295" s="92"/>
      <c r="X295" s="92"/>
      <c r="Y295" s="92"/>
      <c r="Z295" s="92"/>
      <c r="AA295" s="91"/>
      <c r="AB295" s="91"/>
      <c r="AC295" s="91"/>
      <c r="AL295" s="90"/>
      <c r="AM295" s="676" t="s">
        <v>337</v>
      </c>
      <c r="AN295" s="677"/>
      <c r="AO295" s="677"/>
      <c r="AP295" s="678"/>
    </row>
    <row r="296" spans="2:46" ht="12.75" customHeight="1" x14ac:dyDescent="0.15">
      <c r="L296" s="87"/>
      <c r="M296" s="91"/>
      <c r="N296" s="91"/>
      <c r="O296" s="91"/>
      <c r="P296" s="91"/>
      <c r="Q296" s="91"/>
      <c r="R296" s="91"/>
      <c r="S296" s="91"/>
      <c r="T296" s="92"/>
      <c r="U296" s="92"/>
      <c r="V296" s="92"/>
      <c r="W296" s="92"/>
      <c r="X296" s="92"/>
      <c r="Y296" s="92"/>
      <c r="Z296" s="92"/>
      <c r="AA296" s="91"/>
      <c r="AB296" s="91"/>
      <c r="AC296" s="91"/>
      <c r="AL296" s="90"/>
      <c r="AM296" s="679"/>
      <c r="AN296" s="680"/>
      <c r="AO296" s="680"/>
      <c r="AP296" s="681"/>
    </row>
    <row r="297" spans="2:46" ht="12.75" customHeight="1" x14ac:dyDescent="0.15">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x14ac:dyDescent="0.15">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x14ac:dyDescent="0.15">
      <c r="B299" s="786" t="s">
        <v>2</v>
      </c>
      <c r="C299" s="787"/>
      <c r="D299" s="787"/>
      <c r="E299" s="787"/>
      <c r="F299" s="787"/>
      <c r="G299" s="787"/>
      <c r="H299" s="787"/>
      <c r="I299" s="787"/>
      <c r="J299" s="737" t="s">
        <v>10</v>
      </c>
      <c r="K299" s="737"/>
      <c r="L299" s="93" t="s">
        <v>3</v>
      </c>
      <c r="M299" s="737" t="s">
        <v>11</v>
      </c>
      <c r="N299" s="737"/>
      <c r="O299" s="738" t="s">
        <v>12</v>
      </c>
      <c r="P299" s="737"/>
      <c r="Q299" s="737"/>
      <c r="R299" s="737"/>
      <c r="S299" s="737"/>
      <c r="T299" s="737"/>
      <c r="U299" s="737" t="s">
        <v>13</v>
      </c>
      <c r="V299" s="737"/>
      <c r="W299" s="737"/>
      <c r="X299" s="87"/>
      <c r="Y299" s="87"/>
      <c r="Z299" s="87"/>
      <c r="AA299" s="87"/>
      <c r="AB299" s="87"/>
      <c r="AC299" s="87"/>
      <c r="AD299" s="94"/>
      <c r="AE299" s="94"/>
      <c r="AF299" s="94"/>
      <c r="AG299" s="94"/>
      <c r="AH299" s="94"/>
      <c r="AI299" s="94"/>
      <c r="AJ299" s="94"/>
      <c r="AK299" s="87"/>
      <c r="AL299" s="560">
        <f ca="1">$AL$9</f>
        <v>30</v>
      </c>
      <c r="AM299" s="414"/>
      <c r="AN299" s="683" t="s">
        <v>4</v>
      </c>
      <c r="AO299" s="683"/>
      <c r="AP299" s="414">
        <v>8</v>
      </c>
      <c r="AQ299" s="414"/>
      <c r="AR299" s="683" t="s">
        <v>5</v>
      </c>
      <c r="AS299" s="684"/>
      <c r="AT299" s="87"/>
    </row>
    <row r="300" spans="2:46" ht="13.5" customHeight="1" x14ac:dyDescent="0.15">
      <c r="B300" s="787"/>
      <c r="C300" s="787"/>
      <c r="D300" s="787"/>
      <c r="E300" s="787"/>
      <c r="F300" s="787"/>
      <c r="G300" s="787"/>
      <c r="H300" s="787"/>
      <c r="I300" s="787"/>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7"/>
      <c r="Y300" s="87"/>
      <c r="Z300" s="87"/>
      <c r="AA300" s="87"/>
      <c r="AB300" s="87"/>
      <c r="AC300" s="87"/>
      <c r="AD300" s="94"/>
      <c r="AE300" s="94"/>
      <c r="AF300" s="94"/>
      <c r="AG300" s="94"/>
      <c r="AH300" s="94"/>
      <c r="AI300" s="94"/>
      <c r="AJ300" s="94"/>
      <c r="AK300" s="87"/>
      <c r="AL300" s="415"/>
      <c r="AM300" s="416"/>
      <c r="AN300" s="685"/>
      <c r="AO300" s="685"/>
      <c r="AP300" s="416"/>
      <c r="AQ300" s="416"/>
      <c r="AR300" s="685"/>
      <c r="AS300" s="686"/>
      <c r="AT300" s="87"/>
    </row>
    <row r="301" spans="2:46" ht="9" customHeight="1" x14ac:dyDescent="0.15">
      <c r="B301" s="787"/>
      <c r="C301" s="787"/>
      <c r="D301" s="787"/>
      <c r="E301" s="787"/>
      <c r="F301" s="787"/>
      <c r="G301" s="787"/>
      <c r="H301" s="787"/>
      <c r="I301" s="787"/>
      <c r="J301" s="539"/>
      <c r="K301" s="525"/>
      <c r="L301" s="541"/>
      <c r="M301" s="528"/>
      <c r="N301" s="525"/>
      <c r="O301" s="528"/>
      <c r="P301" s="531"/>
      <c r="Q301" s="531"/>
      <c r="R301" s="531"/>
      <c r="S301" s="531"/>
      <c r="T301" s="525"/>
      <c r="U301" s="528"/>
      <c r="V301" s="531"/>
      <c r="W301" s="525"/>
      <c r="X301" s="87"/>
      <c r="Y301" s="87"/>
      <c r="Z301" s="87"/>
      <c r="AA301" s="87"/>
      <c r="AB301" s="87"/>
      <c r="AC301" s="87"/>
      <c r="AD301" s="94"/>
      <c r="AE301" s="94"/>
      <c r="AF301" s="94"/>
      <c r="AG301" s="94"/>
      <c r="AH301" s="94"/>
      <c r="AI301" s="94"/>
      <c r="AJ301" s="94"/>
      <c r="AK301" s="87"/>
      <c r="AL301" s="417"/>
      <c r="AM301" s="418"/>
      <c r="AN301" s="687"/>
      <c r="AO301" s="687"/>
      <c r="AP301" s="418"/>
      <c r="AQ301" s="418"/>
      <c r="AR301" s="687"/>
      <c r="AS301" s="688"/>
      <c r="AT301" s="87"/>
    </row>
    <row r="302" spans="2:46" ht="6" customHeight="1" x14ac:dyDescent="0.15">
      <c r="B302" s="788"/>
      <c r="C302" s="788"/>
      <c r="D302" s="788"/>
      <c r="E302" s="788"/>
      <c r="F302" s="788"/>
      <c r="G302" s="788"/>
      <c r="H302" s="788"/>
      <c r="I302" s="788"/>
      <c r="J302" s="539"/>
      <c r="K302" s="526"/>
      <c r="L302" s="542"/>
      <c r="M302" s="529"/>
      <c r="N302" s="526"/>
      <c r="O302" s="529"/>
      <c r="P302" s="532"/>
      <c r="Q302" s="532"/>
      <c r="R302" s="532"/>
      <c r="S302" s="532"/>
      <c r="T302" s="526"/>
      <c r="U302" s="529"/>
      <c r="V302" s="532"/>
      <c r="W302" s="526"/>
      <c r="X302" s="87"/>
      <c r="Y302" s="87"/>
      <c r="Z302" s="87"/>
      <c r="AA302" s="87"/>
      <c r="AB302" s="87"/>
      <c r="AC302" s="87"/>
      <c r="AD302" s="87"/>
      <c r="AE302" s="87"/>
      <c r="AF302" s="87"/>
      <c r="AG302" s="87"/>
      <c r="AH302" s="87"/>
      <c r="AI302" s="87"/>
      <c r="AJ302" s="87"/>
      <c r="AK302" s="87"/>
      <c r="AT302" s="87"/>
    </row>
    <row r="303" spans="2:46" ht="15" customHeight="1" x14ac:dyDescent="0.15">
      <c r="B303" s="755" t="s">
        <v>54</v>
      </c>
      <c r="C303" s="756"/>
      <c r="D303" s="756"/>
      <c r="E303" s="756"/>
      <c r="F303" s="756"/>
      <c r="G303" s="756"/>
      <c r="H303" s="756"/>
      <c r="I303" s="757"/>
      <c r="J303" s="755" t="s">
        <v>6</v>
      </c>
      <c r="K303" s="756"/>
      <c r="L303" s="756"/>
      <c r="M303" s="756"/>
      <c r="N303" s="764"/>
      <c r="O303" s="767" t="s">
        <v>55</v>
      </c>
      <c r="P303" s="756"/>
      <c r="Q303" s="756"/>
      <c r="R303" s="756"/>
      <c r="S303" s="756"/>
      <c r="T303" s="756"/>
      <c r="U303" s="757"/>
      <c r="V303" s="95" t="s">
        <v>56</v>
      </c>
      <c r="W303" s="96"/>
      <c r="X303" s="96"/>
      <c r="Y303" s="772" t="s">
        <v>57</v>
      </c>
      <c r="Z303" s="772"/>
      <c r="AA303" s="772"/>
      <c r="AB303" s="772"/>
      <c r="AC303" s="772"/>
      <c r="AD303" s="772"/>
      <c r="AE303" s="772"/>
      <c r="AF303" s="772"/>
      <c r="AG303" s="772"/>
      <c r="AH303" s="772"/>
      <c r="AI303" s="96"/>
      <c r="AJ303" s="96"/>
      <c r="AK303" s="97"/>
      <c r="AL303" s="773" t="s">
        <v>58</v>
      </c>
      <c r="AM303" s="773"/>
      <c r="AN303" s="770" t="s">
        <v>65</v>
      </c>
      <c r="AO303" s="770"/>
      <c r="AP303" s="770"/>
      <c r="AQ303" s="770"/>
      <c r="AR303" s="770"/>
      <c r="AS303" s="771"/>
      <c r="AT303" s="87"/>
    </row>
    <row r="304" spans="2:46" ht="13.5" customHeight="1" x14ac:dyDescent="0.15">
      <c r="B304" s="758"/>
      <c r="C304" s="759"/>
      <c r="D304" s="759"/>
      <c r="E304" s="759"/>
      <c r="F304" s="759"/>
      <c r="G304" s="759"/>
      <c r="H304" s="759"/>
      <c r="I304" s="760"/>
      <c r="J304" s="758"/>
      <c r="K304" s="759"/>
      <c r="L304" s="759"/>
      <c r="M304" s="759"/>
      <c r="N304" s="765"/>
      <c r="O304" s="768"/>
      <c r="P304" s="759"/>
      <c r="Q304" s="759"/>
      <c r="R304" s="759"/>
      <c r="S304" s="759"/>
      <c r="T304" s="759"/>
      <c r="U304" s="760"/>
      <c r="V304" s="774" t="s">
        <v>7</v>
      </c>
      <c r="W304" s="775"/>
      <c r="X304" s="775"/>
      <c r="Y304" s="776"/>
      <c r="Z304" s="780" t="s">
        <v>16</v>
      </c>
      <c r="AA304" s="781"/>
      <c r="AB304" s="781"/>
      <c r="AC304" s="782"/>
      <c r="AD304" s="745" t="s">
        <v>17</v>
      </c>
      <c r="AE304" s="746"/>
      <c r="AF304" s="746"/>
      <c r="AG304" s="747"/>
      <c r="AH304" s="751" t="s">
        <v>145</v>
      </c>
      <c r="AI304" s="683"/>
      <c r="AJ304" s="683"/>
      <c r="AK304" s="684"/>
      <c r="AL304" s="753" t="s">
        <v>59</v>
      </c>
      <c r="AM304" s="753"/>
      <c r="AN304" s="739" t="s">
        <v>19</v>
      </c>
      <c r="AO304" s="740"/>
      <c r="AP304" s="740"/>
      <c r="AQ304" s="740"/>
      <c r="AR304" s="741"/>
      <c r="AS304" s="742"/>
      <c r="AT304" s="87"/>
    </row>
    <row r="305" spans="2:46" ht="13.5" customHeight="1" x14ac:dyDescent="0.15">
      <c r="B305" s="761"/>
      <c r="C305" s="762"/>
      <c r="D305" s="762"/>
      <c r="E305" s="762"/>
      <c r="F305" s="762"/>
      <c r="G305" s="762"/>
      <c r="H305" s="762"/>
      <c r="I305" s="763"/>
      <c r="J305" s="761"/>
      <c r="K305" s="762"/>
      <c r="L305" s="762"/>
      <c r="M305" s="762"/>
      <c r="N305" s="766"/>
      <c r="O305" s="769"/>
      <c r="P305" s="762"/>
      <c r="Q305" s="762"/>
      <c r="R305" s="762"/>
      <c r="S305" s="762"/>
      <c r="T305" s="762"/>
      <c r="U305" s="763"/>
      <c r="V305" s="777"/>
      <c r="W305" s="778"/>
      <c r="X305" s="778"/>
      <c r="Y305" s="779"/>
      <c r="Z305" s="783"/>
      <c r="AA305" s="784"/>
      <c r="AB305" s="784"/>
      <c r="AC305" s="785"/>
      <c r="AD305" s="748"/>
      <c r="AE305" s="749"/>
      <c r="AF305" s="749"/>
      <c r="AG305" s="750"/>
      <c r="AH305" s="752"/>
      <c r="AI305" s="687"/>
      <c r="AJ305" s="687"/>
      <c r="AK305" s="688"/>
      <c r="AL305" s="754"/>
      <c r="AM305" s="754"/>
      <c r="AN305" s="743"/>
      <c r="AO305" s="743"/>
      <c r="AP305" s="743"/>
      <c r="AQ305" s="743"/>
      <c r="AR305" s="743"/>
      <c r="AS305" s="744"/>
      <c r="AT305" s="87"/>
    </row>
    <row r="306" spans="2:46" ht="18" customHeight="1" x14ac:dyDescent="0.15">
      <c r="B306" s="729">
        <f>'報告書（事業主控）'!B306</f>
        <v>0</v>
      </c>
      <c r="C306" s="730"/>
      <c r="D306" s="730"/>
      <c r="E306" s="730"/>
      <c r="F306" s="730"/>
      <c r="G306" s="730"/>
      <c r="H306" s="730"/>
      <c r="I306" s="731"/>
      <c r="J306" s="729">
        <f>'報告書（事業主控）'!J306</f>
        <v>0</v>
      </c>
      <c r="K306" s="730"/>
      <c r="L306" s="730"/>
      <c r="M306" s="730"/>
      <c r="N306" s="732"/>
      <c r="O306" s="108">
        <f>'報告書（事業主控）'!O306</f>
        <v>0</v>
      </c>
      <c r="P306" s="109" t="s">
        <v>48</v>
      </c>
      <c r="Q306" s="108">
        <f>'報告書（事業主控）'!Q306</f>
        <v>0</v>
      </c>
      <c r="R306" s="109" t="s">
        <v>49</v>
      </c>
      <c r="S306" s="108">
        <f>'報告書（事業主控）'!S306</f>
        <v>0</v>
      </c>
      <c r="T306" s="733" t="s">
        <v>50</v>
      </c>
      <c r="U306" s="733"/>
      <c r="V306" s="699">
        <f>'報告書（事業主控）'!V306</f>
        <v>0</v>
      </c>
      <c r="W306" s="700"/>
      <c r="X306" s="700"/>
      <c r="Y306" s="98" t="s">
        <v>8</v>
      </c>
      <c r="Z306" s="72"/>
      <c r="AA306" s="115"/>
      <c r="AB306" s="115"/>
      <c r="AC306" s="98" t="s">
        <v>8</v>
      </c>
      <c r="AD306" s="72"/>
      <c r="AE306" s="115"/>
      <c r="AF306" s="115"/>
      <c r="AG306" s="111" t="s">
        <v>8</v>
      </c>
      <c r="AH306" s="789">
        <f>'報告書（事業主控）'!AH306</f>
        <v>0</v>
      </c>
      <c r="AI306" s="790"/>
      <c r="AJ306" s="790"/>
      <c r="AK306" s="791"/>
      <c r="AL306" s="72"/>
      <c r="AM306" s="73"/>
      <c r="AN306" s="696">
        <f>'報告書（事業主控）'!AN306</f>
        <v>0</v>
      </c>
      <c r="AO306" s="697"/>
      <c r="AP306" s="697"/>
      <c r="AQ306" s="697"/>
      <c r="AR306" s="697"/>
      <c r="AS306" s="111" t="s">
        <v>8</v>
      </c>
      <c r="AT306" s="87"/>
    </row>
    <row r="307" spans="2:46" ht="18" customHeight="1" x14ac:dyDescent="0.15">
      <c r="B307" s="722"/>
      <c r="C307" s="723"/>
      <c r="D307" s="723"/>
      <c r="E307" s="723"/>
      <c r="F307" s="723"/>
      <c r="G307" s="723"/>
      <c r="H307" s="723"/>
      <c r="I307" s="724"/>
      <c r="J307" s="722"/>
      <c r="K307" s="723"/>
      <c r="L307" s="723"/>
      <c r="M307" s="723"/>
      <c r="N307" s="726"/>
      <c r="O307" s="117">
        <f>'報告書（事業主控）'!O307</f>
        <v>0</v>
      </c>
      <c r="P307" s="118" t="s">
        <v>48</v>
      </c>
      <c r="Q307" s="117">
        <f>'報告書（事業主控）'!Q307</f>
        <v>0</v>
      </c>
      <c r="R307" s="118" t="s">
        <v>49</v>
      </c>
      <c r="S307" s="117">
        <f>'報告書（事業主控）'!S307</f>
        <v>0</v>
      </c>
      <c r="T307" s="728" t="s">
        <v>51</v>
      </c>
      <c r="U307" s="728"/>
      <c r="V307" s="689">
        <f>'報告書（事業主控）'!V307</f>
        <v>0</v>
      </c>
      <c r="W307" s="690"/>
      <c r="X307" s="690"/>
      <c r="Y307" s="690"/>
      <c r="Z307" s="689">
        <f>'報告書（事業主控）'!Z307</f>
        <v>0</v>
      </c>
      <c r="AA307" s="690"/>
      <c r="AB307" s="690"/>
      <c r="AC307" s="690"/>
      <c r="AD307" s="689">
        <f>'報告書（事業主控）'!AD307</f>
        <v>0</v>
      </c>
      <c r="AE307" s="690"/>
      <c r="AF307" s="690"/>
      <c r="AG307" s="691"/>
      <c r="AH307" s="692">
        <f>'報告書（事業主控）'!AH307</f>
        <v>0</v>
      </c>
      <c r="AI307" s="693"/>
      <c r="AJ307" s="693"/>
      <c r="AK307" s="694"/>
      <c r="AL307" s="456">
        <f>'報告書（事業主控）'!AL307</f>
        <v>0</v>
      </c>
      <c r="AM307" s="695"/>
      <c r="AN307" s="689">
        <f>'報告書（事業主控）'!AN307</f>
        <v>0</v>
      </c>
      <c r="AO307" s="690"/>
      <c r="AP307" s="690"/>
      <c r="AQ307" s="690"/>
      <c r="AR307" s="690"/>
      <c r="AS307" s="77"/>
      <c r="AT307" s="87"/>
    </row>
    <row r="308" spans="2:46" ht="18" customHeight="1" x14ac:dyDescent="0.15">
      <c r="B308" s="719">
        <f>'報告書（事業主控）'!B308</f>
        <v>0</v>
      </c>
      <c r="C308" s="720"/>
      <c r="D308" s="720"/>
      <c r="E308" s="720"/>
      <c r="F308" s="720"/>
      <c r="G308" s="720"/>
      <c r="H308" s="720"/>
      <c r="I308" s="721"/>
      <c r="J308" s="719">
        <f>'報告書（事業主控）'!J308</f>
        <v>0</v>
      </c>
      <c r="K308" s="720"/>
      <c r="L308" s="720"/>
      <c r="M308" s="720"/>
      <c r="N308" s="725"/>
      <c r="O308" s="112">
        <f>'報告書（事業主控）'!O308</f>
        <v>0</v>
      </c>
      <c r="P308" s="94" t="s">
        <v>48</v>
      </c>
      <c r="Q308" s="112">
        <f>'報告書（事業主控）'!Q308</f>
        <v>0</v>
      </c>
      <c r="R308" s="94" t="s">
        <v>49</v>
      </c>
      <c r="S308" s="112">
        <f>'報告書（事業主控）'!S308</f>
        <v>0</v>
      </c>
      <c r="T308" s="727" t="s">
        <v>50</v>
      </c>
      <c r="U308" s="727"/>
      <c r="V308" s="699">
        <f>'報告書（事業主控）'!V308</f>
        <v>0</v>
      </c>
      <c r="W308" s="700"/>
      <c r="X308" s="700"/>
      <c r="Y308" s="99"/>
      <c r="Z308" s="72"/>
      <c r="AA308" s="115"/>
      <c r="AB308" s="115"/>
      <c r="AC308" s="99"/>
      <c r="AD308" s="72"/>
      <c r="AE308" s="115"/>
      <c r="AF308" s="115"/>
      <c r="AG308" s="99"/>
      <c r="AH308" s="696">
        <f>'報告書（事業主控）'!AH308</f>
        <v>0</v>
      </c>
      <c r="AI308" s="697"/>
      <c r="AJ308" s="697"/>
      <c r="AK308" s="698"/>
      <c r="AL308" s="72"/>
      <c r="AM308" s="73"/>
      <c r="AN308" s="696">
        <f>'報告書（事業主控）'!AN308</f>
        <v>0</v>
      </c>
      <c r="AO308" s="697"/>
      <c r="AP308" s="697"/>
      <c r="AQ308" s="697"/>
      <c r="AR308" s="697"/>
      <c r="AS308" s="116"/>
      <c r="AT308" s="87"/>
    </row>
    <row r="309" spans="2:46" ht="18" customHeight="1" x14ac:dyDescent="0.15">
      <c r="B309" s="722"/>
      <c r="C309" s="723"/>
      <c r="D309" s="723"/>
      <c r="E309" s="723"/>
      <c r="F309" s="723"/>
      <c r="G309" s="723"/>
      <c r="H309" s="723"/>
      <c r="I309" s="724"/>
      <c r="J309" s="722"/>
      <c r="K309" s="723"/>
      <c r="L309" s="723"/>
      <c r="M309" s="723"/>
      <c r="N309" s="726"/>
      <c r="O309" s="117">
        <f>'報告書（事業主控）'!O309</f>
        <v>0</v>
      </c>
      <c r="P309" s="118" t="s">
        <v>48</v>
      </c>
      <c r="Q309" s="117">
        <f>'報告書（事業主控）'!Q309</f>
        <v>0</v>
      </c>
      <c r="R309" s="118" t="s">
        <v>49</v>
      </c>
      <c r="S309" s="117">
        <f>'報告書（事業主控）'!S309</f>
        <v>0</v>
      </c>
      <c r="T309" s="728" t="s">
        <v>51</v>
      </c>
      <c r="U309" s="728"/>
      <c r="V309" s="692">
        <f>'報告書（事業主控）'!V309</f>
        <v>0</v>
      </c>
      <c r="W309" s="693"/>
      <c r="X309" s="693"/>
      <c r="Y309" s="693"/>
      <c r="Z309" s="692">
        <f>'報告書（事業主控）'!Z309</f>
        <v>0</v>
      </c>
      <c r="AA309" s="693"/>
      <c r="AB309" s="693"/>
      <c r="AC309" s="693"/>
      <c r="AD309" s="692">
        <f>'報告書（事業主控）'!AD309</f>
        <v>0</v>
      </c>
      <c r="AE309" s="693"/>
      <c r="AF309" s="693"/>
      <c r="AG309" s="693"/>
      <c r="AH309" s="692">
        <f>'報告書（事業主控）'!AH309</f>
        <v>0</v>
      </c>
      <c r="AI309" s="693"/>
      <c r="AJ309" s="693"/>
      <c r="AK309" s="694"/>
      <c r="AL309" s="456">
        <f>'報告書（事業主控）'!AL309</f>
        <v>0</v>
      </c>
      <c r="AM309" s="695"/>
      <c r="AN309" s="689">
        <f>'報告書（事業主控）'!AN309</f>
        <v>0</v>
      </c>
      <c r="AO309" s="690"/>
      <c r="AP309" s="690"/>
      <c r="AQ309" s="690"/>
      <c r="AR309" s="690"/>
      <c r="AS309" s="77"/>
      <c r="AT309" s="87"/>
    </row>
    <row r="310" spans="2:46" ht="18" customHeight="1" x14ac:dyDescent="0.15">
      <c r="B310" s="719">
        <f>'報告書（事業主控）'!B310</f>
        <v>0</v>
      </c>
      <c r="C310" s="720"/>
      <c r="D310" s="720"/>
      <c r="E310" s="720"/>
      <c r="F310" s="720"/>
      <c r="G310" s="720"/>
      <c r="H310" s="720"/>
      <c r="I310" s="721"/>
      <c r="J310" s="719">
        <f>'報告書（事業主控）'!J310</f>
        <v>0</v>
      </c>
      <c r="K310" s="720"/>
      <c r="L310" s="720"/>
      <c r="M310" s="720"/>
      <c r="N310" s="725"/>
      <c r="O310" s="112">
        <f>'報告書（事業主控）'!O310</f>
        <v>0</v>
      </c>
      <c r="P310" s="94" t="s">
        <v>48</v>
      </c>
      <c r="Q310" s="112">
        <f>'報告書（事業主控）'!Q310</f>
        <v>0</v>
      </c>
      <c r="R310" s="94" t="s">
        <v>49</v>
      </c>
      <c r="S310" s="112">
        <f>'報告書（事業主控）'!S310</f>
        <v>0</v>
      </c>
      <c r="T310" s="727" t="s">
        <v>50</v>
      </c>
      <c r="U310" s="727"/>
      <c r="V310" s="699">
        <f>'報告書（事業主控）'!V310</f>
        <v>0</v>
      </c>
      <c r="W310" s="700"/>
      <c r="X310" s="700"/>
      <c r="Y310" s="99"/>
      <c r="Z310" s="72"/>
      <c r="AA310" s="115"/>
      <c r="AB310" s="115"/>
      <c r="AC310" s="99"/>
      <c r="AD310" s="72"/>
      <c r="AE310" s="115"/>
      <c r="AF310" s="115"/>
      <c r="AG310" s="99"/>
      <c r="AH310" s="696">
        <f>'報告書（事業主控）'!AH310</f>
        <v>0</v>
      </c>
      <c r="AI310" s="697"/>
      <c r="AJ310" s="697"/>
      <c r="AK310" s="698"/>
      <c r="AL310" s="72"/>
      <c r="AM310" s="73"/>
      <c r="AN310" s="696">
        <f>'報告書（事業主控）'!AN310</f>
        <v>0</v>
      </c>
      <c r="AO310" s="697"/>
      <c r="AP310" s="697"/>
      <c r="AQ310" s="697"/>
      <c r="AR310" s="697"/>
      <c r="AS310" s="116"/>
      <c r="AT310" s="87"/>
    </row>
    <row r="311" spans="2:46" ht="18" customHeight="1" x14ac:dyDescent="0.15">
      <c r="B311" s="722"/>
      <c r="C311" s="723"/>
      <c r="D311" s="723"/>
      <c r="E311" s="723"/>
      <c r="F311" s="723"/>
      <c r="G311" s="723"/>
      <c r="H311" s="723"/>
      <c r="I311" s="724"/>
      <c r="J311" s="722"/>
      <c r="K311" s="723"/>
      <c r="L311" s="723"/>
      <c r="M311" s="723"/>
      <c r="N311" s="726"/>
      <c r="O311" s="117">
        <f>'報告書（事業主控）'!O311</f>
        <v>0</v>
      </c>
      <c r="P311" s="118" t="s">
        <v>48</v>
      </c>
      <c r="Q311" s="117">
        <f>'報告書（事業主控）'!Q311</f>
        <v>0</v>
      </c>
      <c r="R311" s="118" t="s">
        <v>49</v>
      </c>
      <c r="S311" s="117">
        <f>'報告書（事業主控）'!S311</f>
        <v>0</v>
      </c>
      <c r="T311" s="728" t="s">
        <v>51</v>
      </c>
      <c r="U311" s="728"/>
      <c r="V311" s="692">
        <f>'報告書（事業主控）'!V311</f>
        <v>0</v>
      </c>
      <c r="W311" s="693"/>
      <c r="X311" s="693"/>
      <c r="Y311" s="693"/>
      <c r="Z311" s="692">
        <f>'報告書（事業主控）'!Z311</f>
        <v>0</v>
      </c>
      <c r="AA311" s="693"/>
      <c r="AB311" s="693"/>
      <c r="AC311" s="693"/>
      <c r="AD311" s="692">
        <f>'報告書（事業主控）'!AD311</f>
        <v>0</v>
      </c>
      <c r="AE311" s="693"/>
      <c r="AF311" s="693"/>
      <c r="AG311" s="693"/>
      <c r="AH311" s="692">
        <f>'報告書（事業主控）'!AH311</f>
        <v>0</v>
      </c>
      <c r="AI311" s="693"/>
      <c r="AJ311" s="693"/>
      <c r="AK311" s="694"/>
      <c r="AL311" s="456">
        <f>'報告書（事業主控）'!AL311</f>
        <v>0</v>
      </c>
      <c r="AM311" s="695"/>
      <c r="AN311" s="689">
        <f>'報告書（事業主控）'!AN311</f>
        <v>0</v>
      </c>
      <c r="AO311" s="690"/>
      <c r="AP311" s="690"/>
      <c r="AQ311" s="690"/>
      <c r="AR311" s="690"/>
      <c r="AS311" s="77"/>
      <c r="AT311" s="87"/>
    </row>
    <row r="312" spans="2:46" ht="18" customHeight="1" x14ac:dyDescent="0.15">
      <c r="B312" s="719">
        <f>'報告書（事業主控）'!B312</f>
        <v>0</v>
      </c>
      <c r="C312" s="720"/>
      <c r="D312" s="720"/>
      <c r="E312" s="720"/>
      <c r="F312" s="720"/>
      <c r="G312" s="720"/>
      <c r="H312" s="720"/>
      <c r="I312" s="721"/>
      <c r="J312" s="719">
        <f>'報告書（事業主控）'!J312</f>
        <v>0</v>
      </c>
      <c r="K312" s="720"/>
      <c r="L312" s="720"/>
      <c r="M312" s="720"/>
      <c r="N312" s="725"/>
      <c r="O312" s="112">
        <f>'報告書（事業主控）'!O312</f>
        <v>0</v>
      </c>
      <c r="P312" s="94" t="s">
        <v>48</v>
      </c>
      <c r="Q312" s="112">
        <f>'報告書（事業主控）'!Q312</f>
        <v>0</v>
      </c>
      <c r="R312" s="94" t="s">
        <v>49</v>
      </c>
      <c r="S312" s="112">
        <f>'報告書（事業主控）'!S312</f>
        <v>0</v>
      </c>
      <c r="T312" s="727" t="s">
        <v>50</v>
      </c>
      <c r="U312" s="727"/>
      <c r="V312" s="699">
        <f>'報告書（事業主控）'!V312</f>
        <v>0</v>
      </c>
      <c r="W312" s="700"/>
      <c r="X312" s="700"/>
      <c r="Y312" s="99"/>
      <c r="Z312" s="72"/>
      <c r="AA312" s="115"/>
      <c r="AB312" s="115"/>
      <c r="AC312" s="99"/>
      <c r="AD312" s="72"/>
      <c r="AE312" s="115"/>
      <c r="AF312" s="115"/>
      <c r="AG312" s="99"/>
      <c r="AH312" s="696">
        <f>'報告書（事業主控）'!AH312</f>
        <v>0</v>
      </c>
      <c r="AI312" s="697"/>
      <c r="AJ312" s="697"/>
      <c r="AK312" s="698"/>
      <c r="AL312" s="72"/>
      <c r="AM312" s="73"/>
      <c r="AN312" s="696">
        <f>'報告書（事業主控）'!AN312</f>
        <v>0</v>
      </c>
      <c r="AO312" s="697"/>
      <c r="AP312" s="697"/>
      <c r="AQ312" s="697"/>
      <c r="AR312" s="697"/>
      <c r="AS312" s="116"/>
      <c r="AT312" s="87"/>
    </row>
    <row r="313" spans="2:46" ht="18" customHeight="1" x14ac:dyDescent="0.15">
      <c r="B313" s="722"/>
      <c r="C313" s="723"/>
      <c r="D313" s="723"/>
      <c r="E313" s="723"/>
      <c r="F313" s="723"/>
      <c r="G313" s="723"/>
      <c r="H313" s="723"/>
      <c r="I313" s="724"/>
      <c r="J313" s="722"/>
      <c r="K313" s="723"/>
      <c r="L313" s="723"/>
      <c r="M313" s="723"/>
      <c r="N313" s="726"/>
      <c r="O313" s="117">
        <f>'報告書（事業主控）'!O313</f>
        <v>0</v>
      </c>
      <c r="P313" s="118" t="s">
        <v>48</v>
      </c>
      <c r="Q313" s="117">
        <f>'報告書（事業主控）'!Q313</f>
        <v>0</v>
      </c>
      <c r="R313" s="118" t="s">
        <v>49</v>
      </c>
      <c r="S313" s="117">
        <f>'報告書（事業主控）'!S313</f>
        <v>0</v>
      </c>
      <c r="T313" s="728" t="s">
        <v>51</v>
      </c>
      <c r="U313" s="728"/>
      <c r="V313" s="692">
        <f>'報告書（事業主控）'!V313</f>
        <v>0</v>
      </c>
      <c r="W313" s="693"/>
      <c r="X313" s="693"/>
      <c r="Y313" s="693"/>
      <c r="Z313" s="692">
        <f>'報告書（事業主控）'!Z313</f>
        <v>0</v>
      </c>
      <c r="AA313" s="693"/>
      <c r="AB313" s="693"/>
      <c r="AC313" s="693"/>
      <c r="AD313" s="692">
        <f>'報告書（事業主控）'!AD313</f>
        <v>0</v>
      </c>
      <c r="AE313" s="693"/>
      <c r="AF313" s="693"/>
      <c r="AG313" s="693"/>
      <c r="AH313" s="692">
        <f>'報告書（事業主控）'!AH313</f>
        <v>0</v>
      </c>
      <c r="AI313" s="693"/>
      <c r="AJ313" s="693"/>
      <c r="AK313" s="694"/>
      <c r="AL313" s="456">
        <f>'報告書（事業主控）'!AL313</f>
        <v>0</v>
      </c>
      <c r="AM313" s="695"/>
      <c r="AN313" s="689">
        <f>'報告書（事業主控）'!AN313</f>
        <v>0</v>
      </c>
      <c r="AO313" s="690"/>
      <c r="AP313" s="690"/>
      <c r="AQ313" s="690"/>
      <c r="AR313" s="690"/>
      <c r="AS313" s="77"/>
      <c r="AT313" s="87"/>
    </row>
    <row r="314" spans="2:46" ht="18" customHeight="1" x14ac:dyDescent="0.15">
      <c r="B314" s="719">
        <f>'報告書（事業主控）'!B314</f>
        <v>0</v>
      </c>
      <c r="C314" s="720"/>
      <c r="D314" s="720"/>
      <c r="E314" s="720"/>
      <c r="F314" s="720"/>
      <c r="G314" s="720"/>
      <c r="H314" s="720"/>
      <c r="I314" s="721"/>
      <c r="J314" s="719">
        <f>'報告書（事業主控）'!J314</f>
        <v>0</v>
      </c>
      <c r="K314" s="720"/>
      <c r="L314" s="720"/>
      <c r="M314" s="720"/>
      <c r="N314" s="725"/>
      <c r="O314" s="112">
        <f>'報告書（事業主控）'!O314</f>
        <v>0</v>
      </c>
      <c r="P314" s="94" t="s">
        <v>48</v>
      </c>
      <c r="Q314" s="112">
        <f>'報告書（事業主控）'!Q314</f>
        <v>0</v>
      </c>
      <c r="R314" s="94" t="s">
        <v>49</v>
      </c>
      <c r="S314" s="112">
        <f>'報告書（事業主控）'!S314</f>
        <v>0</v>
      </c>
      <c r="T314" s="727" t="s">
        <v>50</v>
      </c>
      <c r="U314" s="727"/>
      <c r="V314" s="699">
        <f>'報告書（事業主控）'!V314</f>
        <v>0</v>
      </c>
      <c r="W314" s="700"/>
      <c r="X314" s="700"/>
      <c r="Y314" s="99"/>
      <c r="Z314" s="72"/>
      <c r="AA314" s="115"/>
      <c r="AB314" s="115"/>
      <c r="AC314" s="99"/>
      <c r="AD314" s="72"/>
      <c r="AE314" s="115"/>
      <c r="AF314" s="115"/>
      <c r="AG314" s="99"/>
      <c r="AH314" s="696">
        <f>'報告書（事業主控）'!AH314</f>
        <v>0</v>
      </c>
      <c r="AI314" s="697"/>
      <c r="AJ314" s="697"/>
      <c r="AK314" s="698"/>
      <c r="AL314" s="72"/>
      <c r="AM314" s="73"/>
      <c r="AN314" s="696">
        <f>'報告書（事業主控）'!AN314</f>
        <v>0</v>
      </c>
      <c r="AO314" s="697"/>
      <c r="AP314" s="697"/>
      <c r="AQ314" s="697"/>
      <c r="AR314" s="697"/>
      <c r="AS314" s="116"/>
      <c r="AT314" s="87"/>
    </row>
    <row r="315" spans="2:46" ht="18" customHeight="1" x14ac:dyDescent="0.15">
      <c r="B315" s="722"/>
      <c r="C315" s="723"/>
      <c r="D315" s="723"/>
      <c r="E315" s="723"/>
      <c r="F315" s="723"/>
      <c r="G315" s="723"/>
      <c r="H315" s="723"/>
      <c r="I315" s="724"/>
      <c r="J315" s="722"/>
      <c r="K315" s="723"/>
      <c r="L315" s="723"/>
      <c r="M315" s="723"/>
      <c r="N315" s="726"/>
      <c r="O315" s="117">
        <f>'報告書（事業主控）'!O315</f>
        <v>0</v>
      </c>
      <c r="P315" s="118" t="s">
        <v>48</v>
      </c>
      <c r="Q315" s="117">
        <f>'報告書（事業主控）'!Q315</f>
        <v>0</v>
      </c>
      <c r="R315" s="118" t="s">
        <v>49</v>
      </c>
      <c r="S315" s="117">
        <f>'報告書（事業主控）'!S315</f>
        <v>0</v>
      </c>
      <c r="T315" s="728" t="s">
        <v>51</v>
      </c>
      <c r="U315" s="728"/>
      <c r="V315" s="692">
        <f>'報告書（事業主控）'!V315</f>
        <v>0</v>
      </c>
      <c r="W315" s="693"/>
      <c r="X315" s="693"/>
      <c r="Y315" s="693"/>
      <c r="Z315" s="692">
        <f>'報告書（事業主控）'!Z315</f>
        <v>0</v>
      </c>
      <c r="AA315" s="693"/>
      <c r="AB315" s="693"/>
      <c r="AC315" s="693"/>
      <c r="AD315" s="692">
        <f>'報告書（事業主控）'!AD315</f>
        <v>0</v>
      </c>
      <c r="AE315" s="693"/>
      <c r="AF315" s="693"/>
      <c r="AG315" s="693"/>
      <c r="AH315" s="692">
        <f>'報告書（事業主控）'!AH315</f>
        <v>0</v>
      </c>
      <c r="AI315" s="693"/>
      <c r="AJ315" s="693"/>
      <c r="AK315" s="694"/>
      <c r="AL315" s="456">
        <f>'報告書（事業主控）'!AL315</f>
        <v>0</v>
      </c>
      <c r="AM315" s="695"/>
      <c r="AN315" s="689">
        <f>'報告書（事業主控）'!AN315</f>
        <v>0</v>
      </c>
      <c r="AO315" s="690"/>
      <c r="AP315" s="690"/>
      <c r="AQ315" s="690"/>
      <c r="AR315" s="690"/>
      <c r="AS315" s="77"/>
      <c r="AT315" s="87"/>
    </row>
    <row r="316" spans="2:46" ht="18" customHeight="1" x14ac:dyDescent="0.15">
      <c r="B316" s="719">
        <f>'報告書（事業主控）'!B316</f>
        <v>0</v>
      </c>
      <c r="C316" s="720"/>
      <c r="D316" s="720"/>
      <c r="E316" s="720"/>
      <c r="F316" s="720"/>
      <c r="G316" s="720"/>
      <c r="H316" s="720"/>
      <c r="I316" s="721"/>
      <c r="J316" s="719">
        <f>'報告書（事業主控）'!J316</f>
        <v>0</v>
      </c>
      <c r="K316" s="720"/>
      <c r="L316" s="720"/>
      <c r="M316" s="720"/>
      <c r="N316" s="725"/>
      <c r="O316" s="112">
        <f>'報告書（事業主控）'!O316</f>
        <v>0</v>
      </c>
      <c r="P316" s="94" t="s">
        <v>48</v>
      </c>
      <c r="Q316" s="112">
        <f>'報告書（事業主控）'!Q316</f>
        <v>0</v>
      </c>
      <c r="R316" s="94" t="s">
        <v>49</v>
      </c>
      <c r="S316" s="112">
        <f>'報告書（事業主控）'!S316</f>
        <v>0</v>
      </c>
      <c r="T316" s="727" t="s">
        <v>50</v>
      </c>
      <c r="U316" s="727"/>
      <c r="V316" s="699">
        <f>'報告書（事業主控）'!V316</f>
        <v>0</v>
      </c>
      <c r="W316" s="700"/>
      <c r="X316" s="700"/>
      <c r="Y316" s="99"/>
      <c r="Z316" s="72"/>
      <c r="AA316" s="115"/>
      <c r="AB316" s="115"/>
      <c r="AC316" s="99"/>
      <c r="AD316" s="72"/>
      <c r="AE316" s="115"/>
      <c r="AF316" s="115"/>
      <c r="AG316" s="99"/>
      <c r="AH316" s="696">
        <f>'報告書（事業主控）'!AH316</f>
        <v>0</v>
      </c>
      <c r="AI316" s="697"/>
      <c r="AJ316" s="697"/>
      <c r="AK316" s="698"/>
      <c r="AL316" s="72"/>
      <c r="AM316" s="73"/>
      <c r="AN316" s="696">
        <f>'報告書（事業主控）'!AN316</f>
        <v>0</v>
      </c>
      <c r="AO316" s="697"/>
      <c r="AP316" s="697"/>
      <c r="AQ316" s="697"/>
      <c r="AR316" s="697"/>
      <c r="AS316" s="116"/>
      <c r="AT316" s="87"/>
    </row>
    <row r="317" spans="2:46" ht="18" customHeight="1" x14ac:dyDescent="0.15">
      <c r="B317" s="722"/>
      <c r="C317" s="723"/>
      <c r="D317" s="723"/>
      <c r="E317" s="723"/>
      <c r="F317" s="723"/>
      <c r="G317" s="723"/>
      <c r="H317" s="723"/>
      <c r="I317" s="724"/>
      <c r="J317" s="722"/>
      <c r="K317" s="723"/>
      <c r="L317" s="723"/>
      <c r="M317" s="723"/>
      <c r="N317" s="726"/>
      <c r="O317" s="117">
        <f>'報告書（事業主控）'!O317</f>
        <v>0</v>
      </c>
      <c r="P317" s="118" t="s">
        <v>48</v>
      </c>
      <c r="Q317" s="117">
        <f>'報告書（事業主控）'!Q317</f>
        <v>0</v>
      </c>
      <c r="R317" s="118" t="s">
        <v>49</v>
      </c>
      <c r="S317" s="117">
        <f>'報告書（事業主控）'!S317</f>
        <v>0</v>
      </c>
      <c r="T317" s="728" t="s">
        <v>51</v>
      </c>
      <c r="U317" s="728"/>
      <c r="V317" s="692">
        <f>'報告書（事業主控）'!V317</f>
        <v>0</v>
      </c>
      <c r="W317" s="693"/>
      <c r="X317" s="693"/>
      <c r="Y317" s="693"/>
      <c r="Z317" s="692">
        <f>'報告書（事業主控）'!Z317</f>
        <v>0</v>
      </c>
      <c r="AA317" s="693"/>
      <c r="AB317" s="693"/>
      <c r="AC317" s="693"/>
      <c r="AD317" s="692">
        <f>'報告書（事業主控）'!AD317</f>
        <v>0</v>
      </c>
      <c r="AE317" s="693"/>
      <c r="AF317" s="693"/>
      <c r="AG317" s="693"/>
      <c r="AH317" s="692">
        <f>'報告書（事業主控）'!AH317</f>
        <v>0</v>
      </c>
      <c r="AI317" s="693"/>
      <c r="AJ317" s="693"/>
      <c r="AK317" s="694"/>
      <c r="AL317" s="456">
        <f>'報告書（事業主控）'!AL317</f>
        <v>0</v>
      </c>
      <c r="AM317" s="695"/>
      <c r="AN317" s="689">
        <f>'報告書（事業主控）'!AN317</f>
        <v>0</v>
      </c>
      <c r="AO317" s="690"/>
      <c r="AP317" s="690"/>
      <c r="AQ317" s="690"/>
      <c r="AR317" s="690"/>
      <c r="AS317" s="77"/>
      <c r="AT317" s="87"/>
    </row>
    <row r="318" spans="2:46" ht="18" customHeight="1" x14ac:dyDescent="0.15">
      <c r="B318" s="719">
        <f>'報告書（事業主控）'!B318</f>
        <v>0</v>
      </c>
      <c r="C318" s="720"/>
      <c r="D318" s="720"/>
      <c r="E318" s="720"/>
      <c r="F318" s="720"/>
      <c r="G318" s="720"/>
      <c r="H318" s="720"/>
      <c r="I318" s="721"/>
      <c r="J318" s="719">
        <f>'報告書（事業主控）'!J318</f>
        <v>0</v>
      </c>
      <c r="K318" s="720"/>
      <c r="L318" s="720"/>
      <c r="M318" s="720"/>
      <c r="N318" s="725"/>
      <c r="O318" s="112">
        <f>'報告書（事業主控）'!O318</f>
        <v>0</v>
      </c>
      <c r="P318" s="94" t="s">
        <v>48</v>
      </c>
      <c r="Q318" s="112">
        <f>'報告書（事業主控）'!Q318</f>
        <v>0</v>
      </c>
      <c r="R318" s="94" t="s">
        <v>49</v>
      </c>
      <c r="S318" s="112">
        <f>'報告書（事業主控）'!S318</f>
        <v>0</v>
      </c>
      <c r="T318" s="727" t="s">
        <v>50</v>
      </c>
      <c r="U318" s="727"/>
      <c r="V318" s="699">
        <f>'報告書（事業主控）'!V318</f>
        <v>0</v>
      </c>
      <c r="W318" s="700"/>
      <c r="X318" s="700"/>
      <c r="Y318" s="99"/>
      <c r="Z318" s="72"/>
      <c r="AA318" s="115"/>
      <c r="AB318" s="115"/>
      <c r="AC318" s="99"/>
      <c r="AD318" s="72"/>
      <c r="AE318" s="115"/>
      <c r="AF318" s="115"/>
      <c r="AG318" s="99"/>
      <c r="AH318" s="696">
        <f>'報告書（事業主控）'!AH318</f>
        <v>0</v>
      </c>
      <c r="AI318" s="697"/>
      <c r="AJ318" s="697"/>
      <c r="AK318" s="698"/>
      <c r="AL318" s="72"/>
      <c r="AM318" s="73"/>
      <c r="AN318" s="696">
        <f>'報告書（事業主控）'!AN318</f>
        <v>0</v>
      </c>
      <c r="AO318" s="697"/>
      <c r="AP318" s="697"/>
      <c r="AQ318" s="697"/>
      <c r="AR318" s="697"/>
      <c r="AS318" s="116"/>
      <c r="AT318" s="87"/>
    </row>
    <row r="319" spans="2:46" ht="18" customHeight="1" x14ac:dyDescent="0.15">
      <c r="B319" s="722"/>
      <c r="C319" s="723"/>
      <c r="D319" s="723"/>
      <c r="E319" s="723"/>
      <c r="F319" s="723"/>
      <c r="G319" s="723"/>
      <c r="H319" s="723"/>
      <c r="I319" s="724"/>
      <c r="J319" s="722"/>
      <c r="K319" s="723"/>
      <c r="L319" s="723"/>
      <c r="M319" s="723"/>
      <c r="N319" s="726"/>
      <c r="O319" s="117">
        <f>'報告書（事業主控）'!O319</f>
        <v>0</v>
      </c>
      <c r="P319" s="118" t="s">
        <v>48</v>
      </c>
      <c r="Q319" s="117">
        <f>'報告書（事業主控）'!Q319</f>
        <v>0</v>
      </c>
      <c r="R319" s="118" t="s">
        <v>49</v>
      </c>
      <c r="S319" s="117">
        <f>'報告書（事業主控）'!S319</f>
        <v>0</v>
      </c>
      <c r="T319" s="728" t="s">
        <v>51</v>
      </c>
      <c r="U319" s="728"/>
      <c r="V319" s="692">
        <f>'報告書（事業主控）'!V319</f>
        <v>0</v>
      </c>
      <c r="W319" s="693"/>
      <c r="X319" s="693"/>
      <c r="Y319" s="693"/>
      <c r="Z319" s="692">
        <f>'報告書（事業主控）'!Z319</f>
        <v>0</v>
      </c>
      <c r="AA319" s="693"/>
      <c r="AB319" s="693"/>
      <c r="AC319" s="693"/>
      <c r="AD319" s="692">
        <f>'報告書（事業主控）'!AD319</f>
        <v>0</v>
      </c>
      <c r="AE319" s="693"/>
      <c r="AF319" s="693"/>
      <c r="AG319" s="693"/>
      <c r="AH319" s="692">
        <f>'報告書（事業主控）'!AH319</f>
        <v>0</v>
      </c>
      <c r="AI319" s="693"/>
      <c r="AJ319" s="693"/>
      <c r="AK319" s="694"/>
      <c r="AL319" s="456">
        <f>'報告書（事業主控）'!AL319</f>
        <v>0</v>
      </c>
      <c r="AM319" s="695"/>
      <c r="AN319" s="689">
        <f>'報告書（事業主控）'!AN319</f>
        <v>0</v>
      </c>
      <c r="AO319" s="690"/>
      <c r="AP319" s="690"/>
      <c r="AQ319" s="690"/>
      <c r="AR319" s="690"/>
      <c r="AS319" s="77"/>
      <c r="AT319" s="87"/>
    </row>
    <row r="320" spans="2:46" ht="18" customHeight="1" x14ac:dyDescent="0.15">
      <c r="B320" s="719">
        <f>'報告書（事業主控）'!B320</f>
        <v>0</v>
      </c>
      <c r="C320" s="720"/>
      <c r="D320" s="720"/>
      <c r="E320" s="720"/>
      <c r="F320" s="720"/>
      <c r="G320" s="720"/>
      <c r="H320" s="720"/>
      <c r="I320" s="721"/>
      <c r="J320" s="719">
        <f>'報告書（事業主控）'!J320</f>
        <v>0</v>
      </c>
      <c r="K320" s="720"/>
      <c r="L320" s="720"/>
      <c r="M320" s="720"/>
      <c r="N320" s="725"/>
      <c r="O320" s="112">
        <f>'報告書（事業主控）'!O320</f>
        <v>0</v>
      </c>
      <c r="P320" s="94" t="s">
        <v>48</v>
      </c>
      <c r="Q320" s="112">
        <f>'報告書（事業主控）'!Q320</f>
        <v>0</v>
      </c>
      <c r="R320" s="94" t="s">
        <v>49</v>
      </c>
      <c r="S320" s="112">
        <f>'報告書（事業主控）'!S320</f>
        <v>0</v>
      </c>
      <c r="T320" s="727" t="s">
        <v>50</v>
      </c>
      <c r="U320" s="727"/>
      <c r="V320" s="699">
        <f>'報告書（事業主控）'!V320</f>
        <v>0</v>
      </c>
      <c r="W320" s="700"/>
      <c r="X320" s="700"/>
      <c r="Y320" s="99"/>
      <c r="Z320" s="72"/>
      <c r="AA320" s="115"/>
      <c r="AB320" s="115"/>
      <c r="AC320" s="99"/>
      <c r="AD320" s="72"/>
      <c r="AE320" s="115"/>
      <c r="AF320" s="115"/>
      <c r="AG320" s="99"/>
      <c r="AH320" s="696">
        <f>'報告書（事業主控）'!AH320</f>
        <v>0</v>
      </c>
      <c r="AI320" s="697"/>
      <c r="AJ320" s="697"/>
      <c r="AK320" s="698"/>
      <c r="AL320" s="72"/>
      <c r="AM320" s="73"/>
      <c r="AN320" s="696">
        <f>'報告書（事業主控）'!AN320</f>
        <v>0</v>
      </c>
      <c r="AO320" s="697"/>
      <c r="AP320" s="697"/>
      <c r="AQ320" s="697"/>
      <c r="AR320" s="697"/>
      <c r="AS320" s="116"/>
      <c r="AT320" s="87"/>
    </row>
    <row r="321" spans="2:46" ht="18" customHeight="1" x14ac:dyDescent="0.15">
      <c r="B321" s="722"/>
      <c r="C321" s="723"/>
      <c r="D321" s="723"/>
      <c r="E321" s="723"/>
      <c r="F321" s="723"/>
      <c r="G321" s="723"/>
      <c r="H321" s="723"/>
      <c r="I321" s="724"/>
      <c r="J321" s="722"/>
      <c r="K321" s="723"/>
      <c r="L321" s="723"/>
      <c r="M321" s="723"/>
      <c r="N321" s="726"/>
      <c r="O321" s="117">
        <f>'報告書（事業主控）'!O321</f>
        <v>0</v>
      </c>
      <c r="P321" s="118" t="s">
        <v>48</v>
      </c>
      <c r="Q321" s="117">
        <f>'報告書（事業主控）'!Q321</f>
        <v>0</v>
      </c>
      <c r="R321" s="118" t="s">
        <v>49</v>
      </c>
      <c r="S321" s="117">
        <f>'報告書（事業主控）'!S321</f>
        <v>0</v>
      </c>
      <c r="T321" s="728" t="s">
        <v>51</v>
      </c>
      <c r="U321" s="728"/>
      <c r="V321" s="692">
        <f>'報告書（事業主控）'!V321</f>
        <v>0</v>
      </c>
      <c r="W321" s="693"/>
      <c r="X321" s="693"/>
      <c r="Y321" s="693"/>
      <c r="Z321" s="692">
        <f>'報告書（事業主控）'!Z321</f>
        <v>0</v>
      </c>
      <c r="AA321" s="693"/>
      <c r="AB321" s="693"/>
      <c r="AC321" s="693"/>
      <c r="AD321" s="692">
        <f>'報告書（事業主控）'!AD321</f>
        <v>0</v>
      </c>
      <c r="AE321" s="693"/>
      <c r="AF321" s="693"/>
      <c r="AG321" s="693"/>
      <c r="AH321" s="692">
        <f>'報告書（事業主控）'!AH321</f>
        <v>0</v>
      </c>
      <c r="AI321" s="693"/>
      <c r="AJ321" s="693"/>
      <c r="AK321" s="694"/>
      <c r="AL321" s="456">
        <f>'報告書（事業主控）'!AL321</f>
        <v>0</v>
      </c>
      <c r="AM321" s="695"/>
      <c r="AN321" s="689">
        <f>'報告書（事業主控）'!AN321</f>
        <v>0</v>
      </c>
      <c r="AO321" s="690"/>
      <c r="AP321" s="690"/>
      <c r="AQ321" s="690"/>
      <c r="AR321" s="690"/>
      <c r="AS321" s="77"/>
      <c r="AT321" s="87"/>
    </row>
    <row r="322" spans="2:46" ht="18" customHeight="1" x14ac:dyDescent="0.15">
      <c r="B322" s="719">
        <f>'報告書（事業主控）'!B322</f>
        <v>0</v>
      </c>
      <c r="C322" s="720"/>
      <c r="D322" s="720"/>
      <c r="E322" s="720"/>
      <c r="F322" s="720"/>
      <c r="G322" s="720"/>
      <c r="H322" s="720"/>
      <c r="I322" s="721"/>
      <c r="J322" s="719">
        <f>'報告書（事業主控）'!J322</f>
        <v>0</v>
      </c>
      <c r="K322" s="720"/>
      <c r="L322" s="720"/>
      <c r="M322" s="720"/>
      <c r="N322" s="725"/>
      <c r="O322" s="112">
        <f>'報告書（事業主控）'!O322</f>
        <v>0</v>
      </c>
      <c r="P322" s="94" t="s">
        <v>48</v>
      </c>
      <c r="Q322" s="112">
        <f>'報告書（事業主控）'!Q322</f>
        <v>0</v>
      </c>
      <c r="R322" s="94" t="s">
        <v>49</v>
      </c>
      <c r="S322" s="112">
        <f>'報告書（事業主控）'!S322</f>
        <v>0</v>
      </c>
      <c r="T322" s="727" t="s">
        <v>50</v>
      </c>
      <c r="U322" s="727"/>
      <c r="V322" s="699">
        <f>'報告書（事業主控）'!V322</f>
        <v>0</v>
      </c>
      <c r="W322" s="700"/>
      <c r="X322" s="700"/>
      <c r="Y322" s="99"/>
      <c r="Z322" s="72"/>
      <c r="AA322" s="115"/>
      <c r="AB322" s="115"/>
      <c r="AC322" s="99"/>
      <c r="AD322" s="72"/>
      <c r="AE322" s="115"/>
      <c r="AF322" s="115"/>
      <c r="AG322" s="99"/>
      <c r="AH322" s="696">
        <f>'報告書（事業主控）'!AH322</f>
        <v>0</v>
      </c>
      <c r="AI322" s="697"/>
      <c r="AJ322" s="697"/>
      <c r="AK322" s="698"/>
      <c r="AL322" s="72"/>
      <c r="AM322" s="73"/>
      <c r="AN322" s="696">
        <f>'報告書（事業主控）'!AN322</f>
        <v>0</v>
      </c>
      <c r="AO322" s="697"/>
      <c r="AP322" s="697"/>
      <c r="AQ322" s="697"/>
      <c r="AR322" s="697"/>
      <c r="AS322" s="116"/>
      <c r="AT322" s="87"/>
    </row>
    <row r="323" spans="2:46" ht="18" customHeight="1" x14ac:dyDescent="0.15">
      <c r="B323" s="722"/>
      <c r="C323" s="723"/>
      <c r="D323" s="723"/>
      <c r="E323" s="723"/>
      <c r="F323" s="723"/>
      <c r="G323" s="723"/>
      <c r="H323" s="723"/>
      <c r="I323" s="724"/>
      <c r="J323" s="722"/>
      <c r="K323" s="723"/>
      <c r="L323" s="723"/>
      <c r="M323" s="723"/>
      <c r="N323" s="726"/>
      <c r="O323" s="117">
        <f>'報告書（事業主控）'!O323</f>
        <v>0</v>
      </c>
      <c r="P323" s="118" t="s">
        <v>48</v>
      </c>
      <c r="Q323" s="117">
        <f>'報告書（事業主控）'!Q323</f>
        <v>0</v>
      </c>
      <c r="R323" s="118" t="s">
        <v>49</v>
      </c>
      <c r="S323" s="117">
        <f>'報告書（事業主控）'!S323</f>
        <v>0</v>
      </c>
      <c r="T323" s="728" t="s">
        <v>51</v>
      </c>
      <c r="U323" s="728"/>
      <c r="V323" s="692">
        <f>'報告書（事業主控）'!V323</f>
        <v>0</v>
      </c>
      <c r="W323" s="693"/>
      <c r="X323" s="693"/>
      <c r="Y323" s="693"/>
      <c r="Z323" s="692">
        <f>'報告書（事業主控）'!Z323</f>
        <v>0</v>
      </c>
      <c r="AA323" s="693"/>
      <c r="AB323" s="693"/>
      <c r="AC323" s="693"/>
      <c r="AD323" s="692">
        <f>'報告書（事業主控）'!AD323</f>
        <v>0</v>
      </c>
      <c r="AE323" s="693"/>
      <c r="AF323" s="693"/>
      <c r="AG323" s="693"/>
      <c r="AH323" s="692">
        <f>'報告書（事業主控）'!AH323</f>
        <v>0</v>
      </c>
      <c r="AI323" s="693"/>
      <c r="AJ323" s="693"/>
      <c r="AK323" s="694"/>
      <c r="AL323" s="456">
        <f>'報告書（事業主控）'!AL323</f>
        <v>0</v>
      </c>
      <c r="AM323" s="695"/>
      <c r="AN323" s="689">
        <f>'報告書（事業主控）'!AN323</f>
        <v>0</v>
      </c>
      <c r="AO323" s="690"/>
      <c r="AP323" s="690"/>
      <c r="AQ323" s="690"/>
      <c r="AR323" s="690"/>
      <c r="AS323" s="77"/>
      <c r="AT323" s="87"/>
    </row>
    <row r="324" spans="2:46" ht="18" customHeight="1" x14ac:dyDescent="0.15">
      <c r="B324" s="475" t="s">
        <v>144</v>
      </c>
      <c r="C324" s="476"/>
      <c r="D324" s="476"/>
      <c r="E324" s="477"/>
      <c r="F324" s="701">
        <f>'報告書（事業主控）'!F324</f>
        <v>0</v>
      </c>
      <c r="G324" s="702"/>
      <c r="H324" s="702"/>
      <c r="I324" s="702"/>
      <c r="J324" s="702"/>
      <c r="K324" s="702"/>
      <c r="L324" s="702"/>
      <c r="M324" s="702"/>
      <c r="N324" s="703"/>
      <c r="O324" s="710" t="s">
        <v>66</v>
      </c>
      <c r="P324" s="711"/>
      <c r="Q324" s="711"/>
      <c r="R324" s="711"/>
      <c r="S324" s="711"/>
      <c r="T324" s="711"/>
      <c r="U324" s="712"/>
      <c r="V324" s="696">
        <f>'報告書（事業主控）'!V324</f>
        <v>0</v>
      </c>
      <c r="W324" s="697"/>
      <c r="X324" s="697"/>
      <c r="Y324" s="698"/>
      <c r="Z324" s="72"/>
      <c r="AA324" s="115"/>
      <c r="AB324" s="115"/>
      <c r="AC324" s="99"/>
      <c r="AD324" s="72"/>
      <c r="AE324" s="115"/>
      <c r="AF324" s="115"/>
      <c r="AG324" s="99"/>
      <c r="AH324" s="696">
        <f>'報告書（事業主控）'!AH324</f>
        <v>0</v>
      </c>
      <c r="AI324" s="697"/>
      <c r="AJ324" s="697"/>
      <c r="AK324" s="698"/>
      <c r="AL324" s="72"/>
      <c r="AM324" s="73"/>
      <c r="AN324" s="696">
        <f>'報告書（事業主控）'!AN324</f>
        <v>0</v>
      </c>
      <c r="AO324" s="697"/>
      <c r="AP324" s="697"/>
      <c r="AQ324" s="697"/>
      <c r="AR324" s="697"/>
      <c r="AS324" s="116"/>
      <c r="AT324" s="87"/>
    </row>
    <row r="325" spans="2:46" ht="18" customHeight="1" x14ac:dyDescent="0.15">
      <c r="B325" s="478"/>
      <c r="C325" s="479"/>
      <c r="D325" s="479"/>
      <c r="E325" s="480"/>
      <c r="F325" s="704"/>
      <c r="G325" s="705"/>
      <c r="H325" s="705"/>
      <c r="I325" s="705"/>
      <c r="J325" s="705"/>
      <c r="K325" s="705"/>
      <c r="L325" s="705"/>
      <c r="M325" s="705"/>
      <c r="N325" s="706"/>
      <c r="O325" s="713"/>
      <c r="P325" s="714"/>
      <c r="Q325" s="714"/>
      <c r="R325" s="714"/>
      <c r="S325" s="714"/>
      <c r="T325" s="714"/>
      <c r="U325" s="715"/>
      <c r="V325" s="561">
        <f>'報告書（事業主控）'!V325</f>
        <v>0</v>
      </c>
      <c r="W325" s="582"/>
      <c r="X325" s="582"/>
      <c r="Y325" s="585"/>
      <c r="Z325" s="561">
        <f>'報告書（事業主控）'!Z325</f>
        <v>0</v>
      </c>
      <c r="AA325" s="583"/>
      <c r="AB325" s="583"/>
      <c r="AC325" s="584"/>
      <c r="AD325" s="561">
        <f>'報告書（事業主控）'!AD325</f>
        <v>0</v>
      </c>
      <c r="AE325" s="583"/>
      <c r="AF325" s="583"/>
      <c r="AG325" s="584"/>
      <c r="AH325" s="561">
        <f>'報告書（事業主控）'!AH325</f>
        <v>0</v>
      </c>
      <c r="AI325" s="453"/>
      <c r="AJ325" s="453"/>
      <c r="AK325" s="453"/>
      <c r="AL325" s="346"/>
      <c r="AM325" s="347"/>
      <c r="AN325" s="561">
        <f>'報告書（事業主控）'!AN325</f>
        <v>0</v>
      </c>
      <c r="AO325" s="582"/>
      <c r="AP325" s="582"/>
      <c r="AQ325" s="582"/>
      <c r="AR325" s="582"/>
      <c r="AS325" s="333"/>
      <c r="AT325" s="87"/>
    </row>
    <row r="326" spans="2:46" ht="18" customHeight="1" x14ac:dyDescent="0.15">
      <c r="B326" s="481"/>
      <c r="C326" s="482"/>
      <c r="D326" s="482"/>
      <c r="E326" s="483"/>
      <c r="F326" s="707"/>
      <c r="G326" s="708"/>
      <c r="H326" s="708"/>
      <c r="I326" s="708"/>
      <c r="J326" s="708"/>
      <c r="K326" s="708"/>
      <c r="L326" s="708"/>
      <c r="M326" s="708"/>
      <c r="N326" s="709"/>
      <c r="O326" s="716"/>
      <c r="P326" s="717"/>
      <c r="Q326" s="717"/>
      <c r="R326" s="717"/>
      <c r="S326" s="717"/>
      <c r="T326" s="717"/>
      <c r="U326" s="718"/>
      <c r="V326" s="689">
        <f>'報告書（事業主控）'!V326</f>
        <v>0</v>
      </c>
      <c r="W326" s="690"/>
      <c r="X326" s="690"/>
      <c r="Y326" s="691"/>
      <c r="Z326" s="689">
        <f>'報告書（事業主控）'!Z326</f>
        <v>0</v>
      </c>
      <c r="AA326" s="690"/>
      <c r="AB326" s="690"/>
      <c r="AC326" s="691"/>
      <c r="AD326" s="689">
        <f>'報告書（事業主控）'!AD326</f>
        <v>0</v>
      </c>
      <c r="AE326" s="690"/>
      <c r="AF326" s="690"/>
      <c r="AG326" s="691"/>
      <c r="AH326" s="689">
        <f>'報告書（事業主控）'!AH326</f>
        <v>0</v>
      </c>
      <c r="AI326" s="690"/>
      <c r="AJ326" s="690"/>
      <c r="AK326" s="691"/>
      <c r="AL326" s="76"/>
      <c r="AM326" s="77"/>
      <c r="AN326" s="689">
        <f>'報告書（事業主控）'!AN326</f>
        <v>0</v>
      </c>
      <c r="AO326" s="690"/>
      <c r="AP326" s="690"/>
      <c r="AQ326" s="690"/>
      <c r="AR326" s="690"/>
      <c r="AS326" s="77"/>
      <c r="AT326" s="87"/>
    </row>
    <row r="327" spans="2:46" ht="18" customHeight="1" x14ac:dyDescent="0.15">
      <c r="AN327" s="682">
        <f>'報告書（事業主控）'!AN327</f>
        <v>0</v>
      </c>
      <c r="AO327" s="682"/>
      <c r="AP327" s="682"/>
      <c r="AQ327" s="682"/>
      <c r="AR327" s="682"/>
      <c r="AS327" s="87"/>
      <c r="AT327" s="87"/>
    </row>
    <row r="328" spans="2:46" ht="31.5" customHeight="1" x14ac:dyDescent="0.15">
      <c r="AN328" s="136"/>
      <c r="AO328" s="136"/>
      <c r="AP328" s="136"/>
      <c r="AQ328" s="136"/>
      <c r="AR328" s="136"/>
      <c r="AS328" s="87"/>
      <c r="AT328" s="87"/>
    </row>
    <row r="329" spans="2:46" ht="7.5" customHeight="1" x14ac:dyDescent="0.15">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x14ac:dyDescent="0.15">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x14ac:dyDescent="0.15">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x14ac:dyDescent="0.15">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x14ac:dyDescent="0.15">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x14ac:dyDescent="0.15">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x14ac:dyDescent="0.15">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x14ac:dyDescent="0.15">
      <c r="L336" s="87"/>
      <c r="M336" s="91"/>
      <c r="N336" s="91"/>
      <c r="O336" s="91"/>
      <c r="P336" s="91"/>
      <c r="Q336" s="91"/>
      <c r="R336" s="91"/>
      <c r="S336" s="91"/>
      <c r="T336" s="92"/>
      <c r="U336" s="92"/>
      <c r="V336" s="92"/>
      <c r="W336" s="92"/>
      <c r="X336" s="92"/>
      <c r="Y336" s="92"/>
      <c r="Z336" s="92"/>
      <c r="AA336" s="91"/>
      <c r="AB336" s="91"/>
      <c r="AC336" s="91"/>
      <c r="AL336" s="90"/>
      <c r="AM336" s="676" t="s">
        <v>337</v>
      </c>
      <c r="AN336" s="677"/>
      <c r="AO336" s="677"/>
      <c r="AP336" s="678"/>
    </row>
    <row r="337" spans="2:46" ht="12.75" customHeight="1" x14ac:dyDescent="0.15">
      <c r="L337" s="87"/>
      <c r="M337" s="91"/>
      <c r="N337" s="91"/>
      <c r="O337" s="91"/>
      <c r="P337" s="91"/>
      <c r="Q337" s="91"/>
      <c r="R337" s="91"/>
      <c r="S337" s="91"/>
      <c r="T337" s="92"/>
      <c r="U337" s="92"/>
      <c r="V337" s="92"/>
      <c r="W337" s="92"/>
      <c r="X337" s="92"/>
      <c r="Y337" s="92"/>
      <c r="Z337" s="92"/>
      <c r="AA337" s="91"/>
      <c r="AB337" s="91"/>
      <c r="AC337" s="91"/>
      <c r="AL337" s="90"/>
      <c r="AM337" s="679"/>
      <c r="AN337" s="680"/>
      <c r="AO337" s="680"/>
      <c r="AP337" s="681"/>
    </row>
    <row r="338" spans="2:46" ht="12.75" customHeight="1" x14ac:dyDescent="0.15">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x14ac:dyDescent="0.15">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x14ac:dyDescent="0.15">
      <c r="B340" s="786" t="s">
        <v>2</v>
      </c>
      <c r="C340" s="787"/>
      <c r="D340" s="787"/>
      <c r="E340" s="787"/>
      <c r="F340" s="787"/>
      <c r="G340" s="787"/>
      <c r="H340" s="787"/>
      <c r="I340" s="787"/>
      <c r="J340" s="737" t="s">
        <v>10</v>
      </c>
      <c r="K340" s="737"/>
      <c r="L340" s="93" t="s">
        <v>3</v>
      </c>
      <c r="M340" s="737" t="s">
        <v>11</v>
      </c>
      <c r="N340" s="737"/>
      <c r="O340" s="738" t="s">
        <v>12</v>
      </c>
      <c r="P340" s="737"/>
      <c r="Q340" s="737"/>
      <c r="R340" s="737"/>
      <c r="S340" s="737"/>
      <c r="T340" s="737"/>
      <c r="U340" s="737" t="s">
        <v>13</v>
      </c>
      <c r="V340" s="737"/>
      <c r="W340" s="737"/>
      <c r="X340" s="87"/>
      <c r="Y340" s="87"/>
      <c r="Z340" s="87"/>
      <c r="AA340" s="87"/>
      <c r="AB340" s="87"/>
      <c r="AC340" s="87"/>
      <c r="AD340" s="94"/>
      <c r="AE340" s="94"/>
      <c r="AF340" s="94"/>
      <c r="AG340" s="94"/>
      <c r="AH340" s="94"/>
      <c r="AI340" s="94"/>
      <c r="AJ340" s="94"/>
      <c r="AK340" s="87"/>
      <c r="AL340" s="560">
        <f ca="1">$AL$9</f>
        <v>30</v>
      </c>
      <c r="AM340" s="414"/>
      <c r="AN340" s="683" t="s">
        <v>4</v>
      </c>
      <c r="AO340" s="683"/>
      <c r="AP340" s="414">
        <v>9</v>
      </c>
      <c r="AQ340" s="414"/>
      <c r="AR340" s="683" t="s">
        <v>5</v>
      </c>
      <c r="AS340" s="684"/>
      <c r="AT340" s="87"/>
    </row>
    <row r="341" spans="2:46" ht="13.5" customHeight="1" x14ac:dyDescent="0.15">
      <c r="B341" s="787"/>
      <c r="C341" s="787"/>
      <c r="D341" s="787"/>
      <c r="E341" s="787"/>
      <c r="F341" s="787"/>
      <c r="G341" s="787"/>
      <c r="H341" s="787"/>
      <c r="I341" s="787"/>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7"/>
      <c r="Y341" s="87"/>
      <c r="Z341" s="87"/>
      <c r="AA341" s="87"/>
      <c r="AB341" s="87"/>
      <c r="AC341" s="87"/>
      <c r="AD341" s="94"/>
      <c r="AE341" s="94"/>
      <c r="AF341" s="94"/>
      <c r="AG341" s="94"/>
      <c r="AH341" s="94"/>
      <c r="AI341" s="94"/>
      <c r="AJ341" s="94"/>
      <c r="AK341" s="87"/>
      <c r="AL341" s="415"/>
      <c r="AM341" s="416"/>
      <c r="AN341" s="685"/>
      <c r="AO341" s="685"/>
      <c r="AP341" s="416"/>
      <c r="AQ341" s="416"/>
      <c r="AR341" s="685"/>
      <c r="AS341" s="686"/>
      <c r="AT341" s="87"/>
    </row>
    <row r="342" spans="2:46" ht="9" customHeight="1" x14ac:dyDescent="0.15">
      <c r="B342" s="787"/>
      <c r="C342" s="787"/>
      <c r="D342" s="787"/>
      <c r="E342" s="787"/>
      <c r="F342" s="787"/>
      <c r="G342" s="787"/>
      <c r="H342" s="787"/>
      <c r="I342" s="787"/>
      <c r="J342" s="539"/>
      <c r="K342" s="525"/>
      <c r="L342" s="541"/>
      <c r="M342" s="528"/>
      <c r="N342" s="525"/>
      <c r="O342" s="528"/>
      <c r="P342" s="531"/>
      <c r="Q342" s="531"/>
      <c r="R342" s="531"/>
      <c r="S342" s="531"/>
      <c r="T342" s="525"/>
      <c r="U342" s="528"/>
      <c r="V342" s="531"/>
      <c r="W342" s="525"/>
      <c r="X342" s="87"/>
      <c r="Y342" s="87"/>
      <c r="Z342" s="87"/>
      <c r="AA342" s="87"/>
      <c r="AB342" s="87"/>
      <c r="AC342" s="87"/>
      <c r="AD342" s="94"/>
      <c r="AE342" s="94"/>
      <c r="AF342" s="94"/>
      <c r="AG342" s="94"/>
      <c r="AH342" s="94"/>
      <c r="AI342" s="94"/>
      <c r="AJ342" s="94"/>
      <c r="AK342" s="87"/>
      <c r="AL342" s="417"/>
      <c r="AM342" s="418"/>
      <c r="AN342" s="687"/>
      <c r="AO342" s="687"/>
      <c r="AP342" s="418"/>
      <c r="AQ342" s="418"/>
      <c r="AR342" s="687"/>
      <c r="AS342" s="688"/>
      <c r="AT342" s="87"/>
    </row>
    <row r="343" spans="2:46" ht="6" customHeight="1" x14ac:dyDescent="0.15">
      <c r="B343" s="788"/>
      <c r="C343" s="788"/>
      <c r="D343" s="788"/>
      <c r="E343" s="788"/>
      <c r="F343" s="788"/>
      <c r="G343" s="788"/>
      <c r="H343" s="788"/>
      <c r="I343" s="788"/>
      <c r="J343" s="539"/>
      <c r="K343" s="526"/>
      <c r="L343" s="542"/>
      <c r="M343" s="529"/>
      <c r="N343" s="526"/>
      <c r="O343" s="529"/>
      <c r="P343" s="532"/>
      <c r="Q343" s="532"/>
      <c r="R343" s="532"/>
      <c r="S343" s="532"/>
      <c r="T343" s="526"/>
      <c r="U343" s="529"/>
      <c r="V343" s="532"/>
      <c r="W343" s="526"/>
      <c r="X343" s="87"/>
      <c r="Y343" s="87"/>
      <c r="Z343" s="87"/>
      <c r="AA343" s="87"/>
      <c r="AB343" s="87"/>
      <c r="AC343" s="87"/>
      <c r="AD343" s="87"/>
      <c r="AE343" s="87"/>
      <c r="AF343" s="87"/>
      <c r="AG343" s="87"/>
      <c r="AH343" s="87"/>
      <c r="AI343" s="87"/>
      <c r="AJ343" s="87"/>
      <c r="AK343" s="87"/>
      <c r="AT343" s="87"/>
    </row>
    <row r="344" spans="2:46" ht="15" customHeight="1" x14ac:dyDescent="0.15">
      <c r="B344" s="755" t="s">
        <v>54</v>
      </c>
      <c r="C344" s="756"/>
      <c r="D344" s="756"/>
      <c r="E344" s="756"/>
      <c r="F344" s="756"/>
      <c r="G344" s="756"/>
      <c r="H344" s="756"/>
      <c r="I344" s="757"/>
      <c r="J344" s="755" t="s">
        <v>6</v>
      </c>
      <c r="K344" s="756"/>
      <c r="L344" s="756"/>
      <c r="M344" s="756"/>
      <c r="N344" s="764"/>
      <c r="O344" s="767" t="s">
        <v>55</v>
      </c>
      <c r="P344" s="756"/>
      <c r="Q344" s="756"/>
      <c r="R344" s="756"/>
      <c r="S344" s="756"/>
      <c r="T344" s="756"/>
      <c r="U344" s="757"/>
      <c r="V344" s="95" t="s">
        <v>56</v>
      </c>
      <c r="W344" s="96"/>
      <c r="X344" s="96"/>
      <c r="Y344" s="772" t="s">
        <v>57</v>
      </c>
      <c r="Z344" s="772"/>
      <c r="AA344" s="772"/>
      <c r="AB344" s="772"/>
      <c r="AC344" s="772"/>
      <c r="AD344" s="772"/>
      <c r="AE344" s="772"/>
      <c r="AF344" s="772"/>
      <c r="AG344" s="772"/>
      <c r="AH344" s="772"/>
      <c r="AI344" s="96"/>
      <c r="AJ344" s="96"/>
      <c r="AK344" s="97"/>
      <c r="AL344" s="773" t="s">
        <v>58</v>
      </c>
      <c r="AM344" s="773"/>
      <c r="AN344" s="770" t="s">
        <v>65</v>
      </c>
      <c r="AO344" s="770"/>
      <c r="AP344" s="770"/>
      <c r="AQ344" s="770"/>
      <c r="AR344" s="770"/>
      <c r="AS344" s="771"/>
      <c r="AT344" s="87"/>
    </row>
    <row r="345" spans="2:46" ht="13.5" customHeight="1" x14ac:dyDescent="0.15">
      <c r="B345" s="758"/>
      <c r="C345" s="759"/>
      <c r="D345" s="759"/>
      <c r="E345" s="759"/>
      <c r="F345" s="759"/>
      <c r="G345" s="759"/>
      <c r="H345" s="759"/>
      <c r="I345" s="760"/>
      <c r="J345" s="758"/>
      <c r="K345" s="759"/>
      <c r="L345" s="759"/>
      <c r="M345" s="759"/>
      <c r="N345" s="765"/>
      <c r="O345" s="768"/>
      <c r="P345" s="759"/>
      <c r="Q345" s="759"/>
      <c r="R345" s="759"/>
      <c r="S345" s="759"/>
      <c r="T345" s="759"/>
      <c r="U345" s="760"/>
      <c r="V345" s="774" t="s">
        <v>7</v>
      </c>
      <c r="W345" s="775"/>
      <c r="X345" s="775"/>
      <c r="Y345" s="776"/>
      <c r="Z345" s="780" t="s">
        <v>16</v>
      </c>
      <c r="AA345" s="781"/>
      <c r="AB345" s="781"/>
      <c r="AC345" s="782"/>
      <c r="AD345" s="745" t="s">
        <v>17</v>
      </c>
      <c r="AE345" s="746"/>
      <c r="AF345" s="746"/>
      <c r="AG345" s="747"/>
      <c r="AH345" s="751" t="s">
        <v>145</v>
      </c>
      <c r="AI345" s="683"/>
      <c r="AJ345" s="683"/>
      <c r="AK345" s="684"/>
      <c r="AL345" s="753" t="s">
        <v>59</v>
      </c>
      <c r="AM345" s="753"/>
      <c r="AN345" s="739" t="s">
        <v>19</v>
      </c>
      <c r="AO345" s="740"/>
      <c r="AP345" s="740"/>
      <c r="AQ345" s="740"/>
      <c r="AR345" s="741"/>
      <c r="AS345" s="742"/>
      <c r="AT345" s="87"/>
    </row>
    <row r="346" spans="2:46" ht="13.5" customHeight="1" x14ac:dyDescent="0.15">
      <c r="B346" s="761"/>
      <c r="C346" s="762"/>
      <c r="D346" s="762"/>
      <c r="E346" s="762"/>
      <c r="F346" s="762"/>
      <c r="G346" s="762"/>
      <c r="H346" s="762"/>
      <c r="I346" s="763"/>
      <c r="J346" s="761"/>
      <c r="K346" s="762"/>
      <c r="L346" s="762"/>
      <c r="M346" s="762"/>
      <c r="N346" s="766"/>
      <c r="O346" s="769"/>
      <c r="P346" s="762"/>
      <c r="Q346" s="762"/>
      <c r="R346" s="762"/>
      <c r="S346" s="762"/>
      <c r="T346" s="762"/>
      <c r="U346" s="763"/>
      <c r="V346" s="777"/>
      <c r="W346" s="778"/>
      <c r="X346" s="778"/>
      <c r="Y346" s="779"/>
      <c r="Z346" s="783"/>
      <c r="AA346" s="784"/>
      <c r="AB346" s="784"/>
      <c r="AC346" s="785"/>
      <c r="AD346" s="748"/>
      <c r="AE346" s="749"/>
      <c r="AF346" s="749"/>
      <c r="AG346" s="750"/>
      <c r="AH346" s="752"/>
      <c r="AI346" s="687"/>
      <c r="AJ346" s="687"/>
      <c r="AK346" s="688"/>
      <c r="AL346" s="754"/>
      <c r="AM346" s="754"/>
      <c r="AN346" s="743"/>
      <c r="AO346" s="743"/>
      <c r="AP346" s="743"/>
      <c r="AQ346" s="743"/>
      <c r="AR346" s="743"/>
      <c r="AS346" s="744"/>
      <c r="AT346" s="87"/>
    </row>
    <row r="347" spans="2:46" ht="18" customHeight="1" x14ac:dyDescent="0.15">
      <c r="B347" s="729">
        <f>'報告書（事業主控）'!B347</f>
        <v>0</v>
      </c>
      <c r="C347" s="730"/>
      <c r="D347" s="730"/>
      <c r="E347" s="730"/>
      <c r="F347" s="730"/>
      <c r="G347" s="730"/>
      <c r="H347" s="730"/>
      <c r="I347" s="731"/>
      <c r="J347" s="729">
        <f>'報告書（事業主控）'!J347</f>
        <v>0</v>
      </c>
      <c r="K347" s="730"/>
      <c r="L347" s="730"/>
      <c r="M347" s="730"/>
      <c r="N347" s="732"/>
      <c r="O347" s="108">
        <f>'報告書（事業主控）'!O347</f>
        <v>0</v>
      </c>
      <c r="P347" s="109" t="s">
        <v>48</v>
      </c>
      <c r="Q347" s="108">
        <f>'報告書（事業主控）'!Q347</f>
        <v>0</v>
      </c>
      <c r="R347" s="109" t="s">
        <v>49</v>
      </c>
      <c r="S347" s="108">
        <f>'報告書（事業主控）'!S347</f>
        <v>0</v>
      </c>
      <c r="T347" s="733" t="s">
        <v>50</v>
      </c>
      <c r="U347" s="733"/>
      <c r="V347" s="699">
        <f>'報告書（事業主控）'!V347</f>
        <v>0</v>
      </c>
      <c r="W347" s="700"/>
      <c r="X347" s="700"/>
      <c r="Y347" s="98" t="s">
        <v>8</v>
      </c>
      <c r="Z347" s="72"/>
      <c r="AA347" s="115"/>
      <c r="AB347" s="115"/>
      <c r="AC347" s="98" t="s">
        <v>8</v>
      </c>
      <c r="AD347" s="72"/>
      <c r="AE347" s="115"/>
      <c r="AF347" s="115"/>
      <c r="AG347" s="111" t="s">
        <v>8</v>
      </c>
      <c r="AH347" s="734">
        <f>'報告書（事業主控）'!AH347</f>
        <v>0</v>
      </c>
      <c r="AI347" s="735"/>
      <c r="AJ347" s="735"/>
      <c r="AK347" s="736"/>
      <c r="AL347" s="72"/>
      <c r="AM347" s="73"/>
      <c r="AN347" s="696">
        <f>'報告書（事業主控）'!AN347</f>
        <v>0</v>
      </c>
      <c r="AO347" s="697"/>
      <c r="AP347" s="697"/>
      <c r="AQ347" s="697"/>
      <c r="AR347" s="697"/>
      <c r="AS347" s="111" t="s">
        <v>8</v>
      </c>
      <c r="AT347" s="87"/>
    </row>
    <row r="348" spans="2:46" ht="18" customHeight="1" x14ac:dyDescent="0.15">
      <c r="B348" s="722"/>
      <c r="C348" s="723"/>
      <c r="D348" s="723"/>
      <c r="E348" s="723"/>
      <c r="F348" s="723"/>
      <c r="G348" s="723"/>
      <c r="H348" s="723"/>
      <c r="I348" s="724"/>
      <c r="J348" s="722"/>
      <c r="K348" s="723"/>
      <c r="L348" s="723"/>
      <c r="M348" s="723"/>
      <c r="N348" s="726"/>
      <c r="O348" s="117">
        <f>'報告書（事業主控）'!O348</f>
        <v>0</v>
      </c>
      <c r="P348" s="118" t="s">
        <v>48</v>
      </c>
      <c r="Q348" s="117">
        <f>'報告書（事業主控）'!Q348</f>
        <v>0</v>
      </c>
      <c r="R348" s="118" t="s">
        <v>49</v>
      </c>
      <c r="S348" s="117">
        <f>'報告書（事業主控）'!S348</f>
        <v>0</v>
      </c>
      <c r="T348" s="728" t="s">
        <v>51</v>
      </c>
      <c r="U348" s="728"/>
      <c r="V348" s="689">
        <f>'報告書（事業主控）'!V348</f>
        <v>0</v>
      </c>
      <c r="W348" s="690"/>
      <c r="X348" s="690"/>
      <c r="Y348" s="690"/>
      <c r="Z348" s="689">
        <f>'報告書（事業主控）'!Z348</f>
        <v>0</v>
      </c>
      <c r="AA348" s="690"/>
      <c r="AB348" s="690"/>
      <c r="AC348" s="690"/>
      <c r="AD348" s="689">
        <f>'報告書（事業主控）'!AD348</f>
        <v>0</v>
      </c>
      <c r="AE348" s="690"/>
      <c r="AF348" s="690"/>
      <c r="AG348" s="691"/>
      <c r="AH348" s="689">
        <f>'報告書（事業主控）'!AH348</f>
        <v>0</v>
      </c>
      <c r="AI348" s="690"/>
      <c r="AJ348" s="690"/>
      <c r="AK348" s="691"/>
      <c r="AL348" s="456">
        <f>'報告書（事業主控）'!AL348</f>
        <v>0</v>
      </c>
      <c r="AM348" s="695"/>
      <c r="AN348" s="689">
        <f>'報告書（事業主控）'!AN348</f>
        <v>0</v>
      </c>
      <c r="AO348" s="690"/>
      <c r="AP348" s="690"/>
      <c r="AQ348" s="690"/>
      <c r="AR348" s="690"/>
      <c r="AS348" s="77"/>
      <c r="AT348" s="87"/>
    </row>
    <row r="349" spans="2:46" ht="18" customHeight="1" x14ac:dyDescent="0.15">
      <c r="B349" s="719">
        <f>'報告書（事業主控）'!B349</f>
        <v>0</v>
      </c>
      <c r="C349" s="720"/>
      <c r="D349" s="720"/>
      <c r="E349" s="720"/>
      <c r="F349" s="720"/>
      <c r="G349" s="720"/>
      <c r="H349" s="720"/>
      <c r="I349" s="721"/>
      <c r="J349" s="719">
        <f>'報告書（事業主控）'!J349</f>
        <v>0</v>
      </c>
      <c r="K349" s="720"/>
      <c r="L349" s="720"/>
      <c r="M349" s="720"/>
      <c r="N349" s="725"/>
      <c r="O349" s="112">
        <f>'報告書（事業主控）'!O349</f>
        <v>0</v>
      </c>
      <c r="P349" s="94" t="s">
        <v>48</v>
      </c>
      <c r="Q349" s="112">
        <f>'報告書（事業主控）'!Q349</f>
        <v>0</v>
      </c>
      <c r="R349" s="94" t="s">
        <v>49</v>
      </c>
      <c r="S349" s="112">
        <f>'報告書（事業主控）'!S349</f>
        <v>0</v>
      </c>
      <c r="T349" s="727" t="s">
        <v>50</v>
      </c>
      <c r="U349" s="727"/>
      <c r="V349" s="699">
        <f>'報告書（事業主控）'!V349</f>
        <v>0</v>
      </c>
      <c r="W349" s="700"/>
      <c r="X349" s="700"/>
      <c r="Y349" s="99"/>
      <c r="Z349" s="72"/>
      <c r="AA349" s="115"/>
      <c r="AB349" s="115"/>
      <c r="AC349" s="99"/>
      <c r="AD349" s="72"/>
      <c r="AE349" s="115"/>
      <c r="AF349" s="115"/>
      <c r="AG349" s="99"/>
      <c r="AH349" s="696">
        <f>'報告書（事業主控）'!AH349</f>
        <v>0</v>
      </c>
      <c r="AI349" s="697"/>
      <c r="AJ349" s="697"/>
      <c r="AK349" s="698"/>
      <c r="AL349" s="72"/>
      <c r="AM349" s="73"/>
      <c r="AN349" s="696">
        <f>'報告書（事業主控）'!AN349</f>
        <v>0</v>
      </c>
      <c r="AO349" s="697"/>
      <c r="AP349" s="697"/>
      <c r="AQ349" s="697"/>
      <c r="AR349" s="697"/>
      <c r="AS349" s="116"/>
      <c r="AT349" s="87"/>
    </row>
    <row r="350" spans="2:46" ht="18" customHeight="1" x14ac:dyDescent="0.15">
      <c r="B350" s="722"/>
      <c r="C350" s="723"/>
      <c r="D350" s="723"/>
      <c r="E350" s="723"/>
      <c r="F350" s="723"/>
      <c r="G350" s="723"/>
      <c r="H350" s="723"/>
      <c r="I350" s="724"/>
      <c r="J350" s="722"/>
      <c r="K350" s="723"/>
      <c r="L350" s="723"/>
      <c r="M350" s="723"/>
      <c r="N350" s="726"/>
      <c r="O350" s="117">
        <f>'報告書（事業主控）'!O350</f>
        <v>0</v>
      </c>
      <c r="P350" s="118" t="s">
        <v>48</v>
      </c>
      <c r="Q350" s="117">
        <f>'報告書（事業主控）'!Q350</f>
        <v>0</v>
      </c>
      <c r="R350" s="118" t="s">
        <v>49</v>
      </c>
      <c r="S350" s="117">
        <f>'報告書（事業主控）'!S350</f>
        <v>0</v>
      </c>
      <c r="T350" s="728" t="s">
        <v>51</v>
      </c>
      <c r="U350" s="728"/>
      <c r="V350" s="692">
        <f>'報告書（事業主控）'!V350</f>
        <v>0</v>
      </c>
      <c r="W350" s="693"/>
      <c r="X350" s="693"/>
      <c r="Y350" s="693"/>
      <c r="Z350" s="692">
        <f>'報告書（事業主控）'!Z350</f>
        <v>0</v>
      </c>
      <c r="AA350" s="693"/>
      <c r="AB350" s="693"/>
      <c r="AC350" s="693"/>
      <c r="AD350" s="692">
        <f>'報告書（事業主控）'!AD350</f>
        <v>0</v>
      </c>
      <c r="AE350" s="693"/>
      <c r="AF350" s="693"/>
      <c r="AG350" s="693"/>
      <c r="AH350" s="692">
        <f>'報告書（事業主控）'!AH350</f>
        <v>0</v>
      </c>
      <c r="AI350" s="693"/>
      <c r="AJ350" s="693"/>
      <c r="AK350" s="694"/>
      <c r="AL350" s="456">
        <f>'報告書（事業主控）'!AL350</f>
        <v>0</v>
      </c>
      <c r="AM350" s="695"/>
      <c r="AN350" s="689">
        <f>'報告書（事業主控）'!AN350</f>
        <v>0</v>
      </c>
      <c r="AO350" s="690"/>
      <c r="AP350" s="690"/>
      <c r="AQ350" s="690"/>
      <c r="AR350" s="690"/>
      <c r="AS350" s="77"/>
      <c r="AT350" s="87"/>
    </row>
    <row r="351" spans="2:46" ht="18" customHeight="1" x14ac:dyDescent="0.15">
      <c r="B351" s="719">
        <f>'報告書（事業主控）'!B351</f>
        <v>0</v>
      </c>
      <c r="C351" s="720"/>
      <c r="D351" s="720"/>
      <c r="E351" s="720"/>
      <c r="F351" s="720"/>
      <c r="G351" s="720"/>
      <c r="H351" s="720"/>
      <c r="I351" s="721"/>
      <c r="J351" s="719">
        <f>'報告書（事業主控）'!J351</f>
        <v>0</v>
      </c>
      <c r="K351" s="720"/>
      <c r="L351" s="720"/>
      <c r="M351" s="720"/>
      <c r="N351" s="725"/>
      <c r="O351" s="112">
        <f>'報告書（事業主控）'!O351</f>
        <v>0</v>
      </c>
      <c r="P351" s="94" t="s">
        <v>48</v>
      </c>
      <c r="Q351" s="112">
        <f>'報告書（事業主控）'!Q351</f>
        <v>0</v>
      </c>
      <c r="R351" s="94" t="s">
        <v>49</v>
      </c>
      <c r="S351" s="112">
        <f>'報告書（事業主控）'!S351</f>
        <v>0</v>
      </c>
      <c r="T351" s="727" t="s">
        <v>50</v>
      </c>
      <c r="U351" s="727"/>
      <c r="V351" s="699">
        <f>'報告書（事業主控）'!V351</f>
        <v>0</v>
      </c>
      <c r="W351" s="700"/>
      <c r="X351" s="700"/>
      <c r="Y351" s="99"/>
      <c r="Z351" s="72"/>
      <c r="AA351" s="115"/>
      <c r="AB351" s="115"/>
      <c r="AC351" s="99"/>
      <c r="AD351" s="72"/>
      <c r="AE351" s="115"/>
      <c r="AF351" s="115"/>
      <c r="AG351" s="99"/>
      <c r="AH351" s="696">
        <f>'報告書（事業主控）'!AH351</f>
        <v>0</v>
      </c>
      <c r="AI351" s="697"/>
      <c r="AJ351" s="697"/>
      <c r="AK351" s="698"/>
      <c r="AL351" s="72"/>
      <c r="AM351" s="73"/>
      <c r="AN351" s="696">
        <f>'報告書（事業主控）'!AN351</f>
        <v>0</v>
      </c>
      <c r="AO351" s="697"/>
      <c r="AP351" s="697"/>
      <c r="AQ351" s="697"/>
      <c r="AR351" s="697"/>
      <c r="AS351" s="116"/>
      <c r="AT351" s="87"/>
    </row>
    <row r="352" spans="2:46" ht="18" customHeight="1" x14ac:dyDescent="0.15">
      <c r="B352" s="722"/>
      <c r="C352" s="723"/>
      <c r="D352" s="723"/>
      <c r="E352" s="723"/>
      <c r="F352" s="723"/>
      <c r="G352" s="723"/>
      <c r="H352" s="723"/>
      <c r="I352" s="724"/>
      <c r="J352" s="722"/>
      <c r="K352" s="723"/>
      <c r="L352" s="723"/>
      <c r="M352" s="723"/>
      <c r="N352" s="726"/>
      <c r="O352" s="117">
        <f>'報告書（事業主控）'!O352</f>
        <v>0</v>
      </c>
      <c r="P352" s="118" t="s">
        <v>48</v>
      </c>
      <c r="Q352" s="117">
        <f>'報告書（事業主控）'!Q352</f>
        <v>0</v>
      </c>
      <c r="R352" s="118" t="s">
        <v>49</v>
      </c>
      <c r="S352" s="117">
        <f>'報告書（事業主控）'!S352</f>
        <v>0</v>
      </c>
      <c r="T352" s="728" t="s">
        <v>51</v>
      </c>
      <c r="U352" s="728"/>
      <c r="V352" s="692">
        <f>'報告書（事業主控）'!V352</f>
        <v>0</v>
      </c>
      <c r="W352" s="693"/>
      <c r="X352" s="693"/>
      <c r="Y352" s="693"/>
      <c r="Z352" s="692">
        <f>'報告書（事業主控）'!Z352</f>
        <v>0</v>
      </c>
      <c r="AA352" s="693"/>
      <c r="AB352" s="693"/>
      <c r="AC352" s="693"/>
      <c r="AD352" s="692">
        <f>'報告書（事業主控）'!AD352</f>
        <v>0</v>
      </c>
      <c r="AE352" s="693"/>
      <c r="AF352" s="693"/>
      <c r="AG352" s="693"/>
      <c r="AH352" s="692">
        <f>'報告書（事業主控）'!AH352</f>
        <v>0</v>
      </c>
      <c r="AI352" s="693"/>
      <c r="AJ352" s="693"/>
      <c r="AK352" s="694"/>
      <c r="AL352" s="456">
        <f>'報告書（事業主控）'!AL352</f>
        <v>0</v>
      </c>
      <c r="AM352" s="695"/>
      <c r="AN352" s="689">
        <f>'報告書（事業主控）'!AN352</f>
        <v>0</v>
      </c>
      <c r="AO352" s="690"/>
      <c r="AP352" s="690"/>
      <c r="AQ352" s="690"/>
      <c r="AR352" s="690"/>
      <c r="AS352" s="77"/>
      <c r="AT352" s="87"/>
    </row>
    <row r="353" spans="2:46" ht="18" customHeight="1" x14ac:dyDescent="0.15">
      <c r="B353" s="719">
        <f>'報告書（事業主控）'!B353</f>
        <v>0</v>
      </c>
      <c r="C353" s="720"/>
      <c r="D353" s="720"/>
      <c r="E353" s="720"/>
      <c r="F353" s="720"/>
      <c r="G353" s="720"/>
      <c r="H353" s="720"/>
      <c r="I353" s="721"/>
      <c r="J353" s="719">
        <f>'報告書（事業主控）'!J353</f>
        <v>0</v>
      </c>
      <c r="K353" s="720"/>
      <c r="L353" s="720"/>
      <c r="M353" s="720"/>
      <c r="N353" s="725"/>
      <c r="O353" s="112">
        <f>'報告書（事業主控）'!O353</f>
        <v>0</v>
      </c>
      <c r="P353" s="94" t="s">
        <v>48</v>
      </c>
      <c r="Q353" s="112">
        <f>'報告書（事業主控）'!Q353</f>
        <v>0</v>
      </c>
      <c r="R353" s="94" t="s">
        <v>49</v>
      </c>
      <c r="S353" s="112">
        <f>'報告書（事業主控）'!S353</f>
        <v>0</v>
      </c>
      <c r="T353" s="727" t="s">
        <v>50</v>
      </c>
      <c r="U353" s="727"/>
      <c r="V353" s="699">
        <f>'報告書（事業主控）'!V353</f>
        <v>0</v>
      </c>
      <c r="W353" s="700"/>
      <c r="X353" s="700"/>
      <c r="Y353" s="99"/>
      <c r="Z353" s="72"/>
      <c r="AA353" s="115"/>
      <c r="AB353" s="115"/>
      <c r="AC353" s="99"/>
      <c r="AD353" s="72"/>
      <c r="AE353" s="115"/>
      <c r="AF353" s="115"/>
      <c r="AG353" s="99"/>
      <c r="AH353" s="696">
        <f>'報告書（事業主控）'!AH353</f>
        <v>0</v>
      </c>
      <c r="AI353" s="697"/>
      <c r="AJ353" s="697"/>
      <c r="AK353" s="698"/>
      <c r="AL353" s="72"/>
      <c r="AM353" s="73"/>
      <c r="AN353" s="696">
        <f>'報告書（事業主控）'!AN353</f>
        <v>0</v>
      </c>
      <c r="AO353" s="697"/>
      <c r="AP353" s="697"/>
      <c r="AQ353" s="697"/>
      <c r="AR353" s="697"/>
      <c r="AS353" s="116"/>
      <c r="AT353" s="87"/>
    </row>
    <row r="354" spans="2:46" ht="18" customHeight="1" x14ac:dyDescent="0.15">
      <c r="B354" s="722"/>
      <c r="C354" s="723"/>
      <c r="D354" s="723"/>
      <c r="E354" s="723"/>
      <c r="F354" s="723"/>
      <c r="G354" s="723"/>
      <c r="H354" s="723"/>
      <c r="I354" s="724"/>
      <c r="J354" s="722"/>
      <c r="K354" s="723"/>
      <c r="L354" s="723"/>
      <c r="M354" s="723"/>
      <c r="N354" s="726"/>
      <c r="O354" s="117">
        <f>'報告書（事業主控）'!O354</f>
        <v>0</v>
      </c>
      <c r="P354" s="118" t="s">
        <v>48</v>
      </c>
      <c r="Q354" s="117">
        <f>'報告書（事業主控）'!Q354</f>
        <v>0</v>
      </c>
      <c r="R354" s="118" t="s">
        <v>49</v>
      </c>
      <c r="S354" s="117">
        <f>'報告書（事業主控）'!S354</f>
        <v>0</v>
      </c>
      <c r="T354" s="728" t="s">
        <v>51</v>
      </c>
      <c r="U354" s="728"/>
      <c r="V354" s="692">
        <f>'報告書（事業主控）'!V354</f>
        <v>0</v>
      </c>
      <c r="W354" s="693"/>
      <c r="X354" s="693"/>
      <c r="Y354" s="693"/>
      <c r="Z354" s="692">
        <f>'報告書（事業主控）'!Z354</f>
        <v>0</v>
      </c>
      <c r="AA354" s="693"/>
      <c r="AB354" s="693"/>
      <c r="AC354" s="693"/>
      <c r="AD354" s="692">
        <f>'報告書（事業主控）'!AD354</f>
        <v>0</v>
      </c>
      <c r="AE354" s="693"/>
      <c r="AF354" s="693"/>
      <c r="AG354" s="693"/>
      <c r="AH354" s="692">
        <f>'報告書（事業主控）'!AH354</f>
        <v>0</v>
      </c>
      <c r="AI354" s="693"/>
      <c r="AJ354" s="693"/>
      <c r="AK354" s="694"/>
      <c r="AL354" s="456">
        <f>'報告書（事業主控）'!AL354</f>
        <v>0</v>
      </c>
      <c r="AM354" s="695"/>
      <c r="AN354" s="689">
        <f>'報告書（事業主控）'!AN354</f>
        <v>0</v>
      </c>
      <c r="AO354" s="690"/>
      <c r="AP354" s="690"/>
      <c r="AQ354" s="690"/>
      <c r="AR354" s="690"/>
      <c r="AS354" s="77"/>
      <c r="AT354" s="87"/>
    </row>
    <row r="355" spans="2:46" ht="18" customHeight="1" x14ac:dyDescent="0.15">
      <c r="B355" s="719">
        <f>'報告書（事業主控）'!B355</f>
        <v>0</v>
      </c>
      <c r="C355" s="720"/>
      <c r="D355" s="720"/>
      <c r="E355" s="720"/>
      <c r="F355" s="720"/>
      <c r="G355" s="720"/>
      <c r="H355" s="720"/>
      <c r="I355" s="721"/>
      <c r="J355" s="719">
        <f>'報告書（事業主控）'!J355</f>
        <v>0</v>
      </c>
      <c r="K355" s="720"/>
      <c r="L355" s="720"/>
      <c r="M355" s="720"/>
      <c r="N355" s="725"/>
      <c r="O355" s="112">
        <f>'報告書（事業主控）'!O355</f>
        <v>0</v>
      </c>
      <c r="P355" s="94" t="s">
        <v>48</v>
      </c>
      <c r="Q355" s="112">
        <f>'報告書（事業主控）'!Q355</f>
        <v>0</v>
      </c>
      <c r="R355" s="94" t="s">
        <v>49</v>
      </c>
      <c r="S355" s="112">
        <f>'報告書（事業主控）'!S355</f>
        <v>0</v>
      </c>
      <c r="T355" s="727" t="s">
        <v>50</v>
      </c>
      <c r="U355" s="727"/>
      <c r="V355" s="699">
        <f>'報告書（事業主控）'!V355</f>
        <v>0</v>
      </c>
      <c r="W355" s="700"/>
      <c r="X355" s="700"/>
      <c r="Y355" s="99"/>
      <c r="Z355" s="72"/>
      <c r="AA355" s="115"/>
      <c r="AB355" s="115"/>
      <c r="AC355" s="99"/>
      <c r="AD355" s="72"/>
      <c r="AE355" s="115"/>
      <c r="AF355" s="115"/>
      <c r="AG355" s="99"/>
      <c r="AH355" s="696">
        <f>'報告書（事業主控）'!AH355</f>
        <v>0</v>
      </c>
      <c r="AI355" s="697"/>
      <c r="AJ355" s="697"/>
      <c r="AK355" s="698"/>
      <c r="AL355" s="72"/>
      <c r="AM355" s="73"/>
      <c r="AN355" s="696">
        <f>'報告書（事業主控）'!AN355</f>
        <v>0</v>
      </c>
      <c r="AO355" s="697"/>
      <c r="AP355" s="697"/>
      <c r="AQ355" s="697"/>
      <c r="AR355" s="697"/>
      <c r="AS355" s="116"/>
      <c r="AT355" s="87"/>
    </row>
    <row r="356" spans="2:46" ht="18" customHeight="1" x14ac:dyDescent="0.15">
      <c r="B356" s="722"/>
      <c r="C356" s="723"/>
      <c r="D356" s="723"/>
      <c r="E356" s="723"/>
      <c r="F356" s="723"/>
      <c r="G356" s="723"/>
      <c r="H356" s="723"/>
      <c r="I356" s="724"/>
      <c r="J356" s="722"/>
      <c r="K356" s="723"/>
      <c r="L356" s="723"/>
      <c r="M356" s="723"/>
      <c r="N356" s="726"/>
      <c r="O356" s="117">
        <f>'報告書（事業主控）'!O356</f>
        <v>0</v>
      </c>
      <c r="P356" s="118" t="s">
        <v>48</v>
      </c>
      <c r="Q356" s="117">
        <f>'報告書（事業主控）'!Q356</f>
        <v>0</v>
      </c>
      <c r="R356" s="118" t="s">
        <v>49</v>
      </c>
      <c r="S356" s="117">
        <f>'報告書（事業主控）'!S356</f>
        <v>0</v>
      </c>
      <c r="T356" s="728" t="s">
        <v>51</v>
      </c>
      <c r="U356" s="728"/>
      <c r="V356" s="692">
        <f>'報告書（事業主控）'!V356</f>
        <v>0</v>
      </c>
      <c r="W356" s="693"/>
      <c r="X356" s="693"/>
      <c r="Y356" s="693"/>
      <c r="Z356" s="692">
        <f>'報告書（事業主控）'!Z356</f>
        <v>0</v>
      </c>
      <c r="AA356" s="693"/>
      <c r="AB356" s="693"/>
      <c r="AC356" s="693"/>
      <c r="AD356" s="692">
        <f>'報告書（事業主控）'!AD356</f>
        <v>0</v>
      </c>
      <c r="AE356" s="693"/>
      <c r="AF356" s="693"/>
      <c r="AG356" s="693"/>
      <c r="AH356" s="692">
        <f>'報告書（事業主控）'!AH356</f>
        <v>0</v>
      </c>
      <c r="AI356" s="693"/>
      <c r="AJ356" s="693"/>
      <c r="AK356" s="694"/>
      <c r="AL356" s="456">
        <f>'報告書（事業主控）'!AL356</f>
        <v>0</v>
      </c>
      <c r="AM356" s="695"/>
      <c r="AN356" s="689">
        <f>'報告書（事業主控）'!AN356</f>
        <v>0</v>
      </c>
      <c r="AO356" s="690"/>
      <c r="AP356" s="690"/>
      <c r="AQ356" s="690"/>
      <c r="AR356" s="690"/>
      <c r="AS356" s="77"/>
      <c r="AT356" s="87"/>
    </row>
    <row r="357" spans="2:46" ht="18" customHeight="1" x14ac:dyDescent="0.15">
      <c r="B357" s="719">
        <f>'報告書（事業主控）'!B357</f>
        <v>0</v>
      </c>
      <c r="C357" s="720"/>
      <c r="D357" s="720"/>
      <c r="E357" s="720"/>
      <c r="F357" s="720"/>
      <c r="G357" s="720"/>
      <c r="H357" s="720"/>
      <c r="I357" s="721"/>
      <c r="J357" s="719">
        <f>'報告書（事業主控）'!J357</f>
        <v>0</v>
      </c>
      <c r="K357" s="720"/>
      <c r="L357" s="720"/>
      <c r="M357" s="720"/>
      <c r="N357" s="725"/>
      <c r="O357" s="112">
        <f>'報告書（事業主控）'!O357</f>
        <v>0</v>
      </c>
      <c r="P357" s="94" t="s">
        <v>48</v>
      </c>
      <c r="Q357" s="112">
        <f>'報告書（事業主控）'!Q357</f>
        <v>0</v>
      </c>
      <c r="R357" s="94" t="s">
        <v>49</v>
      </c>
      <c r="S357" s="112">
        <f>'報告書（事業主控）'!S357</f>
        <v>0</v>
      </c>
      <c r="T357" s="727" t="s">
        <v>50</v>
      </c>
      <c r="U357" s="727"/>
      <c r="V357" s="699">
        <f>'報告書（事業主控）'!V357</f>
        <v>0</v>
      </c>
      <c r="W357" s="700"/>
      <c r="X357" s="700"/>
      <c r="Y357" s="99"/>
      <c r="Z357" s="72"/>
      <c r="AA357" s="115"/>
      <c r="AB357" s="115"/>
      <c r="AC357" s="99"/>
      <c r="AD357" s="72"/>
      <c r="AE357" s="115"/>
      <c r="AF357" s="115"/>
      <c r="AG357" s="99"/>
      <c r="AH357" s="696">
        <f>'報告書（事業主控）'!AH357</f>
        <v>0</v>
      </c>
      <c r="AI357" s="697"/>
      <c r="AJ357" s="697"/>
      <c r="AK357" s="698"/>
      <c r="AL357" s="72"/>
      <c r="AM357" s="73"/>
      <c r="AN357" s="696">
        <f>'報告書（事業主控）'!AN357</f>
        <v>0</v>
      </c>
      <c r="AO357" s="697"/>
      <c r="AP357" s="697"/>
      <c r="AQ357" s="697"/>
      <c r="AR357" s="697"/>
      <c r="AS357" s="116"/>
      <c r="AT357" s="87"/>
    </row>
    <row r="358" spans="2:46" ht="18" customHeight="1" x14ac:dyDescent="0.15">
      <c r="B358" s="722"/>
      <c r="C358" s="723"/>
      <c r="D358" s="723"/>
      <c r="E358" s="723"/>
      <c r="F358" s="723"/>
      <c r="G358" s="723"/>
      <c r="H358" s="723"/>
      <c r="I358" s="724"/>
      <c r="J358" s="722"/>
      <c r="K358" s="723"/>
      <c r="L358" s="723"/>
      <c r="M358" s="723"/>
      <c r="N358" s="726"/>
      <c r="O358" s="117">
        <f>'報告書（事業主控）'!O358</f>
        <v>0</v>
      </c>
      <c r="P358" s="118" t="s">
        <v>48</v>
      </c>
      <c r="Q358" s="117">
        <f>'報告書（事業主控）'!Q358</f>
        <v>0</v>
      </c>
      <c r="R358" s="118" t="s">
        <v>49</v>
      </c>
      <c r="S358" s="117">
        <f>'報告書（事業主控）'!S358</f>
        <v>0</v>
      </c>
      <c r="T358" s="728" t="s">
        <v>51</v>
      </c>
      <c r="U358" s="728"/>
      <c r="V358" s="692">
        <f>'報告書（事業主控）'!V358</f>
        <v>0</v>
      </c>
      <c r="W358" s="693"/>
      <c r="X358" s="693"/>
      <c r="Y358" s="693"/>
      <c r="Z358" s="692">
        <f>'報告書（事業主控）'!Z358</f>
        <v>0</v>
      </c>
      <c r="AA358" s="693"/>
      <c r="AB358" s="693"/>
      <c r="AC358" s="693"/>
      <c r="AD358" s="692">
        <f>'報告書（事業主控）'!AD358</f>
        <v>0</v>
      </c>
      <c r="AE358" s="693"/>
      <c r="AF358" s="693"/>
      <c r="AG358" s="693"/>
      <c r="AH358" s="692">
        <f>'報告書（事業主控）'!AH358</f>
        <v>0</v>
      </c>
      <c r="AI358" s="693"/>
      <c r="AJ358" s="693"/>
      <c r="AK358" s="694"/>
      <c r="AL358" s="456">
        <f>'報告書（事業主控）'!AL358</f>
        <v>0</v>
      </c>
      <c r="AM358" s="695"/>
      <c r="AN358" s="689">
        <f>'報告書（事業主控）'!AN358</f>
        <v>0</v>
      </c>
      <c r="AO358" s="690"/>
      <c r="AP358" s="690"/>
      <c r="AQ358" s="690"/>
      <c r="AR358" s="690"/>
      <c r="AS358" s="77"/>
      <c r="AT358" s="87"/>
    </row>
    <row r="359" spans="2:46" ht="18" customHeight="1" x14ac:dyDescent="0.15">
      <c r="B359" s="719">
        <f>'報告書（事業主控）'!B359</f>
        <v>0</v>
      </c>
      <c r="C359" s="720"/>
      <c r="D359" s="720"/>
      <c r="E359" s="720"/>
      <c r="F359" s="720"/>
      <c r="G359" s="720"/>
      <c r="H359" s="720"/>
      <c r="I359" s="721"/>
      <c r="J359" s="719">
        <f>'報告書（事業主控）'!J359</f>
        <v>0</v>
      </c>
      <c r="K359" s="720"/>
      <c r="L359" s="720"/>
      <c r="M359" s="720"/>
      <c r="N359" s="725"/>
      <c r="O359" s="112">
        <f>'報告書（事業主控）'!O359</f>
        <v>0</v>
      </c>
      <c r="P359" s="94" t="s">
        <v>48</v>
      </c>
      <c r="Q359" s="112">
        <f>'報告書（事業主控）'!Q359</f>
        <v>0</v>
      </c>
      <c r="R359" s="94" t="s">
        <v>49</v>
      </c>
      <c r="S359" s="112">
        <f>'報告書（事業主控）'!S359</f>
        <v>0</v>
      </c>
      <c r="T359" s="727" t="s">
        <v>50</v>
      </c>
      <c r="U359" s="727"/>
      <c r="V359" s="699">
        <f>'報告書（事業主控）'!V359</f>
        <v>0</v>
      </c>
      <c r="W359" s="700"/>
      <c r="X359" s="700"/>
      <c r="Y359" s="99"/>
      <c r="Z359" s="72"/>
      <c r="AA359" s="115"/>
      <c r="AB359" s="115"/>
      <c r="AC359" s="99"/>
      <c r="AD359" s="72"/>
      <c r="AE359" s="115"/>
      <c r="AF359" s="115"/>
      <c r="AG359" s="99"/>
      <c r="AH359" s="696">
        <f>'報告書（事業主控）'!AH359</f>
        <v>0</v>
      </c>
      <c r="AI359" s="697"/>
      <c r="AJ359" s="697"/>
      <c r="AK359" s="698"/>
      <c r="AL359" s="72"/>
      <c r="AM359" s="73"/>
      <c r="AN359" s="696">
        <f>'報告書（事業主控）'!AN359</f>
        <v>0</v>
      </c>
      <c r="AO359" s="697"/>
      <c r="AP359" s="697"/>
      <c r="AQ359" s="697"/>
      <c r="AR359" s="697"/>
      <c r="AS359" s="116"/>
      <c r="AT359" s="87"/>
    </row>
    <row r="360" spans="2:46" ht="18" customHeight="1" x14ac:dyDescent="0.15">
      <c r="B360" s="722"/>
      <c r="C360" s="723"/>
      <c r="D360" s="723"/>
      <c r="E360" s="723"/>
      <c r="F360" s="723"/>
      <c r="G360" s="723"/>
      <c r="H360" s="723"/>
      <c r="I360" s="724"/>
      <c r="J360" s="722"/>
      <c r="K360" s="723"/>
      <c r="L360" s="723"/>
      <c r="M360" s="723"/>
      <c r="N360" s="726"/>
      <c r="O360" s="117">
        <f>'報告書（事業主控）'!O360</f>
        <v>0</v>
      </c>
      <c r="P360" s="118" t="s">
        <v>48</v>
      </c>
      <c r="Q360" s="117">
        <f>'報告書（事業主控）'!Q360</f>
        <v>0</v>
      </c>
      <c r="R360" s="118" t="s">
        <v>49</v>
      </c>
      <c r="S360" s="117">
        <f>'報告書（事業主控）'!S360</f>
        <v>0</v>
      </c>
      <c r="T360" s="728" t="s">
        <v>51</v>
      </c>
      <c r="U360" s="728"/>
      <c r="V360" s="692">
        <f>'報告書（事業主控）'!V360</f>
        <v>0</v>
      </c>
      <c r="W360" s="693"/>
      <c r="X360" s="693"/>
      <c r="Y360" s="693"/>
      <c r="Z360" s="692">
        <f>'報告書（事業主控）'!Z360</f>
        <v>0</v>
      </c>
      <c r="AA360" s="693"/>
      <c r="AB360" s="693"/>
      <c r="AC360" s="693"/>
      <c r="AD360" s="692">
        <f>'報告書（事業主控）'!AD360</f>
        <v>0</v>
      </c>
      <c r="AE360" s="693"/>
      <c r="AF360" s="693"/>
      <c r="AG360" s="693"/>
      <c r="AH360" s="692">
        <f>'報告書（事業主控）'!AH360</f>
        <v>0</v>
      </c>
      <c r="AI360" s="693"/>
      <c r="AJ360" s="693"/>
      <c r="AK360" s="694"/>
      <c r="AL360" s="456">
        <f>'報告書（事業主控）'!AL360</f>
        <v>0</v>
      </c>
      <c r="AM360" s="695"/>
      <c r="AN360" s="689">
        <f>'報告書（事業主控）'!AN360</f>
        <v>0</v>
      </c>
      <c r="AO360" s="690"/>
      <c r="AP360" s="690"/>
      <c r="AQ360" s="690"/>
      <c r="AR360" s="690"/>
      <c r="AS360" s="77"/>
      <c r="AT360" s="87"/>
    </row>
    <row r="361" spans="2:46" ht="18" customHeight="1" x14ac:dyDescent="0.15">
      <c r="B361" s="719">
        <f>'報告書（事業主控）'!B361</f>
        <v>0</v>
      </c>
      <c r="C361" s="720"/>
      <c r="D361" s="720"/>
      <c r="E361" s="720"/>
      <c r="F361" s="720"/>
      <c r="G361" s="720"/>
      <c r="H361" s="720"/>
      <c r="I361" s="721"/>
      <c r="J361" s="719">
        <f>'報告書（事業主控）'!J361</f>
        <v>0</v>
      </c>
      <c r="K361" s="720"/>
      <c r="L361" s="720"/>
      <c r="M361" s="720"/>
      <c r="N361" s="725"/>
      <c r="O361" s="112">
        <f>'報告書（事業主控）'!O361</f>
        <v>0</v>
      </c>
      <c r="P361" s="94" t="s">
        <v>48</v>
      </c>
      <c r="Q361" s="112">
        <f>'報告書（事業主控）'!Q361</f>
        <v>0</v>
      </c>
      <c r="R361" s="94" t="s">
        <v>49</v>
      </c>
      <c r="S361" s="112">
        <f>'報告書（事業主控）'!S361</f>
        <v>0</v>
      </c>
      <c r="T361" s="727" t="s">
        <v>50</v>
      </c>
      <c r="U361" s="727"/>
      <c r="V361" s="699">
        <f>'報告書（事業主控）'!V361</f>
        <v>0</v>
      </c>
      <c r="W361" s="700"/>
      <c r="X361" s="700"/>
      <c r="Y361" s="99"/>
      <c r="Z361" s="72"/>
      <c r="AA361" s="115"/>
      <c r="AB361" s="115"/>
      <c r="AC361" s="99"/>
      <c r="AD361" s="72"/>
      <c r="AE361" s="115"/>
      <c r="AF361" s="115"/>
      <c r="AG361" s="99"/>
      <c r="AH361" s="696">
        <f>'報告書（事業主控）'!AH361</f>
        <v>0</v>
      </c>
      <c r="AI361" s="697"/>
      <c r="AJ361" s="697"/>
      <c r="AK361" s="698"/>
      <c r="AL361" s="72"/>
      <c r="AM361" s="73"/>
      <c r="AN361" s="696">
        <f>'報告書（事業主控）'!AN361</f>
        <v>0</v>
      </c>
      <c r="AO361" s="697"/>
      <c r="AP361" s="697"/>
      <c r="AQ361" s="697"/>
      <c r="AR361" s="697"/>
      <c r="AS361" s="116"/>
      <c r="AT361" s="87"/>
    </row>
    <row r="362" spans="2:46" ht="18" customHeight="1" x14ac:dyDescent="0.15">
      <c r="B362" s="722"/>
      <c r="C362" s="723"/>
      <c r="D362" s="723"/>
      <c r="E362" s="723"/>
      <c r="F362" s="723"/>
      <c r="G362" s="723"/>
      <c r="H362" s="723"/>
      <c r="I362" s="724"/>
      <c r="J362" s="722"/>
      <c r="K362" s="723"/>
      <c r="L362" s="723"/>
      <c r="M362" s="723"/>
      <c r="N362" s="726"/>
      <c r="O362" s="117">
        <f>'報告書（事業主控）'!O362</f>
        <v>0</v>
      </c>
      <c r="P362" s="118" t="s">
        <v>48</v>
      </c>
      <c r="Q362" s="117">
        <f>'報告書（事業主控）'!Q362</f>
        <v>0</v>
      </c>
      <c r="R362" s="118" t="s">
        <v>49</v>
      </c>
      <c r="S362" s="117">
        <f>'報告書（事業主控）'!S362</f>
        <v>0</v>
      </c>
      <c r="T362" s="728" t="s">
        <v>51</v>
      </c>
      <c r="U362" s="728"/>
      <c r="V362" s="692">
        <f>'報告書（事業主控）'!V362</f>
        <v>0</v>
      </c>
      <c r="W362" s="693"/>
      <c r="X362" s="693"/>
      <c r="Y362" s="693"/>
      <c r="Z362" s="692">
        <f>'報告書（事業主控）'!Z362</f>
        <v>0</v>
      </c>
      <c r="AA362" s="693"/>
      <c r="AB362" s="693"/>
      <c r="AC362" s="693"/>
      <c r="AD362" s="692">
        <f>'報告書（事業主控）'!AD362</f>
        <v>0</v>
      </c>
      <c r="AE362" s="693"/>
      <c r="AF362" s="693"/>
      <c r="AG362" s="693"/>
      <c r="AH362" s="692">
        <f>'報告書（事業主控）'!AH362</f>
        <v>0</v>
      </c>
      <c r="AI362" s="693"/>
      <c r="AJ362" s="693"/>
      <c r="AK362" s="694"/>
      <c r="AL362" s="456">
        <f>'報告書（事業主控）'!AL362</f>
        <v>0</v>
      </c>
      <c r="AM362" s="695"/>
      <c r="AN362" s="689">
        <f>'報告書（事業主控）'!AN362</f>
        <v>0</v>
      </c>
      <c r="AO362" s="690"/>
      <c r="AP362" s="690"/>
      <c r="AQ362" s="690"/>
      <c r="AR362" s="690"/>
      <c r="AS362" s="77"/>
      <c r="AT362" s="87"/>
    </row>
    <row r="363" spans="2:46" ht="18" customHeight="1" x14ac:dyDescent="0.15">
      <c r="B363" s="719">
        <f>'報告書（事業主控）'!B363</f>
        <v>0</v>
      </c>
      <c r="C363" s="720"/>
      <c r="D363" s="720"/>
      <c r="E363" s="720"/>
      <c r="F363" s="720"/>
      <c r="G363" s="720"/>
      <c r="H363" s="720"/>
      <c r="I363" s="721"/>
      <c r="J363" s="719">
        <f>'報告書（事業主控）'!J363</f>
        <v>0</v>
      </c>
      <c r="K363" s="720"/>
      <c r="L363" s="720"/>
      <c r="M363" s="720"/>
      <c r="N363" s="725"/>
      <c r="O363" s="112">
        <f>'報告書（事業主控）'!O363</f>
        <v>0</v>
      </c>
      <c r="P363" s="94" t="s">
        <v>48</v>
      </c>
      <c r="Q363" s="112">
        <f>'報告書（事業主控）'!Q363</f>
        <v>0</v>
      </c>
      <c r="R363" s="94" t="s">
        <v>49</v>
      </c>
      <c r="S363" s="112">
        <f>'報告書（事業主控）'!S363</f>
        <v>0</v>
      </c>
      <c r="T363" s="727" t="s">
        <v>50</v>
      </c>
      <c r="U363" s="727"/>
      <c r="V363" s="699">
        <f>'報告書（事業主控）'!V363</f>
        <v>0</v>
      </c>
      <c r="W363" s="700"/>
      <c r="X363" s="700"/>
      <c r="Y363" s="99"/>
      <c r="Z363" s="72"/>
      <c r="AA363" s="115"/>
      <c r="AB363" s="115"/>
      <c r="AC363" s="99"/>
      <c r="AD363" s="72"/>
      <c r="AE363" s="115"/>
      <c r="AF363" s="115"/>
      <c r="AG363" s="99"/>
      <c r="AH363" s="696">
        <f>'報告書（事業主控）'!AH363</f>
        <v>0</v>
      </c>
      <c r="AI363" s="697"/>
      <c r="AJ363" s="697"/>
      <c r="AK363" s="698"/>
      <c r="AL363" s="72"/>
      <c r="AM363" s="73"/>
      <c r="AN363" s="696">
        <f>'報告書（事業主控）'!AN363</f>
        <v>0</v>
      </c>
      <c r="AO363" s="697"/>
      <c r="AP363" s="697"/>
      <c r="AQ363" s="697"/>
      <c r="AR363" s="697"/>
      <c r="AS363" s="116"/>
      <c r="AT363" s="87"/>
    </row>
    <row r="364" spans="2:46" ht="18" customHeight="1" x14ac:dyDescent="0.15">
      <c r="B364" s="722"/>
      <c r="C364" s="723"/>
      <c r="D364" s="723"/>
      <c r="E364" s="723"/>
      <c r="F364" s="723"/>
      <c r="G364" s="723"/>
      <c r="H364" s="723"/>
      <c r="I364" s="724"/>
      <c r="J364" s="722"/>
      <c r="K364" s="723"/>
      <c r="L364" s="723"/>
      <c r="M364" s="723"/>
      <c r="N364" s="726"/>
      <c r="O364" s="117">
        <f>'報告書（事業主控）'!O364</f>
        <v>0</v>
      </c>
      <c r="P364" s="118" t="s">
        <v>48</v>
      </c>
      <c r="Q364" s="117">
        <f>'報告書（事業主控）'!Q364</f>
        <v>0</v>
      </c>
      <c r="R364" s="118" t="s">
        <v>49</v>
      </c>
      <c r="S364" s="117">
        <f>'報告書（事業主控）'!S364</f>
        <v>0</v>
      </c>
      <c r="T364" s="728" t="s">
        <v>51</v>
      </c>
      <c r="U364" s="728"/>
      <c r="V364" s="692">
        <f>'報告書（事業主控）'!V364</f>
        <v>0</v>
      </c>
      <c r="W364" s="693"/>
      <c r="X364" s="693"/>
      <c r="Y364" s="693"/>
      <c r="Z364" s="692">
        <f>'報告書（事業主控）'!Z364</f>
        <v>0</v>
      </c>
      <c r="AA364" s="693"/>
      <c r="AB364" s="693"/>
      <c r="AC364" s="693"/>
      <c r="AD364" s="692">
        <f>'報告書（事業主控）'!AD364</f>
        <v>0</v>
      </c>
      <c r="AE364" s="693"/>
      <c r="AF364" s="693"/>
      <c r="AG364" s="693"/>
      <c r="AH364" s="692">
        <f>'報告書（事業主控）'!AH364</f>
        <v>0</v>
      </c>
      <c r="AI364" s="693"/>
      <c r="AJ364" s="693"/>
      <c r="AK364" s="694"/>
      <c r="AL364" s="456">
        <f>'報告書（事業主控）'!AL364</f>
        <v>0</v>
      </c>
      <c r="AM364" s="695"/>
      <c r="AN364" s="689">
        <f>'報告書（事業主控）'!AN364</f>
        <v>0</v>
      </c>
      <c r="AO364" s="690"/>
      <c r="AP364" s="690"/>
      <c r="AQ364" s="690"/>
      <c r="AR364" s="690"/>
      <c r="AS364" s="77"/>
      <c r="AT364" s="87"/>
    </row>
    <row r="365" spans="2:46" ht="18" customHeight="1" x14ac:dyDescent="0.15">
      <c r="B365" s="475" t="s">
        <v>144</v>
      </c>
      <c r="C365" s="476"/>
      <c r="D365" s="476"/>
      <c r="E365" s="477"/>
      <c r="F365" s="701">
        <f>'報告書（事業主控）'!F365</f>
        <v>0</v>
      </c>
      <c r="G365" s="702"/>
      <c r="H365" s="702"/>
      <c r="I365" s="702"/>
      <c r="J365" s="702"/>
      <c r="K365" s="702"/>
      <c r="L365" s="702"/>
      <c r="M365" s="702"/>
      <c r="N365" s="703"/>
      <c r="O365" s="710" t="s">
        <v>66</v>
      </c>
      <c r="P365" s="711"/>
      <c r="Q365" s="711"/>
      <c r="R365" s="711"/>
      <c r="S365" s="711"/>
      <c r="T365" s="711"/>
      <c r="U365" s="712"/>
      <c r="V365" s="696">
        <f>'報告書（事業主控）'!V365</f>
        <v>0</v>
      </c>
      <c r="W365" s="697"/>
      <c r="X365" s="697"/>
      <c r="Y365" s="698"/>
      <c r="Z365" s="72"/>
      <c r="AA365" s="115"/>
      <c r="AB365" s="115"/>
      <c r="AC365" s="99"/>
      <c r="AD365" s="72"/>
      <c r="AE365" s="115"/>
      <c r="AF365" s="115"/>
      <c r="AG365" s="99"/>
      <c r="AH365" s="696">
        <f>'報告書（事業主控）'!AH365</f>
        <v>0</v>
      </c>
      <c r="AI365" s="697"/>
      <c r="AJ365" s="697"/>
      <c r="AK365" s="698"/>
      <c r="AL365" s="72"/>
      <c r="AM365" s="73"/>
      <c r="AN365" s="696">
        <f>'報告書（事業主控）'!AN365</f>
        <v>0</v>
      </c>
      <c r="AO365" s="697"/>
      <c r="AP365" s="697"/>
      <c r="AQ365" s="697"/>
      <c r="AR365" s="697"/>
      <c r="AS365" s="116"/>
      <c r="AT365" s="87"/>
    </row>
    <row r="366" spans="2:46" ht="18" customHeight="1" x14ac:dyDescent="0.15">
      <c r="B366" s="478"/>
      <c r="C366" s="479"/>
      <c r="D366" s="479"/>
      <c r="E366" s="480"/>
      <c r="F366" s="704"/>
      <c r="G366" s="705"/>
      <c r="H366" s="705"/>
      <c r="I366" s="705"/>
      <c r="J366" s="705"/>
      <c r="K366" s="705"/>
      <c r="L366" s="705"/>
      <c r="M366" s="705"/>
      <c r="N366" s="706"/>
      <c r="O366" s="713"/>
      <c r="P366" s="714"/>
      <c r="Q366" s="714"/>
      <c r="R366" s="714"/>
      <c r="S366" s="714"/>
      <c r="T366" s="714"/>
      <c r="U366" s="715"/>
      <c r="V366" s="561">
        <f>'報告書（事業主控）'!V366</f>
        <v>0</v>
      </c>
      <c r="W366" s="582"/>
      <c r="X366" s="582"/>
      <c r="Y366" s="585"/>
      <c r="Z366" s="561">
        <f>'報告書（事業主控）'!Z366</f>
        <v>0</v>
      </c>
      <c r="AA366" s="583"/>
      <c r="AB366" s="583"/>
      <c r="AC366" s="584"/>
      <c r="AD366" s="561">
        <f>'報告書（事業主控）'!AD366</f>
        <v>0</v>
      </c>
      <c r="AE366" s="583"/>
      <c r="AF366" s="583"/>
      <c r="AG366" s="584"/>
      <c r="AH366" s="561">
        <f>'報告書（事業主控）'!AH366</f>
        <v>0</v>
      </c>
      <c r="AI366" s="453"/>
      <c r="AJ366" s="453"/>
      <c r="AK366" s="453"/>
      <c r="AL366" s="346"/>
      <c r="AM366" s="347"/>
      <c r="AN366" s="561">
        <f>'報告書（事業主控）'!AN366</f>
        <v>0</v>
      </c>
      <c r="AO366" s="582"/>
      <c r="AP366" s="582"/>
      <c r="AQ366" s="582"/>
      <c r="AR366" s="582"/>
      <c r="AS366" s="333"/>
      <c r="AT366" s="87"/>
    </row>
    <row r="367" spans="2:46" ht="18" customHeight="1" x14ac:dyDescent="0.15">
      <c r="B367" s="481"/>
      <c r="C367" s="482"/>
      <c r="D367" s="482"/>
      <c r="E367" s="483"/>
      <c r="F367" s="707"/>
      <c r="G367" s="708"/>
      <c r="H367" s="708"/>
      <c r="I367" s="708"/>
      <c r="J367" s="708"/>
      <c r="K367" s="708"/>
      <c r="L367" s="708"/>
      <c r="M367" s="708"/>
      <c r="N367" s="709"/>
      <c r="O367" s="716"/>
      <c r="P367" s="717"/>
      <c r="Q367" s="717"/>
      <c r="R367" s="717"/>
      <c r="S367" s="717"/>
      <c r="T367" s="717"/>
      <c r="U367" s="718"/>
      <c r="V367" s="689">
        <f>'報告書（事業主控）'!V367</f>
        <v>0</v>
      </c>
      <c r="W367" s="690"/>
      <c r="X367" s="690"/>
      <c r="Y367" s="691"/>
      <c r="Z367" s="689">
        <f>'報告書（事業主控）'!Z367</f>
        <v>0</v>
      </c>
      <c r="AA367" s="690"/>
      <c r="AB367" s="690"/>
      <c r="AC367" s="691"/>
      <c r="AD367" s="689">
        <f>'報告書（事業主控）'!AD367</f>
        <v>0</v>
      </c>
      <c r="AE367" s="690"/>
      <c r="AF367" s="690"/>
      <c r="AG367" s="691"/>
      <c r="AH367" s="689">
        <f>'報告書（事業主控）'!AH367</f>
        <v>0</v>
      </c>
      <c r="AI367" s="690"/>
      <c r="AJ367" s="690"/>
      <c r="AK367" s="691"/>
      <c r="AL367" s="76"/>
      <c r="AM367" s="77"/>
      <c r="AN367" s="689">
        <f>'報告書（事業主控）'!AN367</f>
        <v>0</v>
      </c>
      <c r="AO367" s="690"/>
      <c r="AP367" s="690"/>
      <c r="AQ367" s="690"/>
      <c r="AR367" s="690"/>
      <c r="AS367" s="77"/>
      <c r="AT367" s="87"/>
    </row>
    <row r="368" spans="2:46" ht="18" customHeight="1" x14ac:dyDescent="0.15">
      <c r="AN368" s="682">
        <f>'報告書（事業主控）'!AN368</f>
        <v>0</v>
      </c>
      <c r="AO368" s="682"/>
      <c r="AP368" s="682"/>
      <c r="AQ368" s="682"/>
      <c r="AR368" s="682"/>
      <c r="AS368" s="87"/>
      <c r="AT368" s="87"/>
    </row>
    <row r="369" spans="2:46" ht="31.5" customHeight="1" x14ac:dyDescent="0.15">
      <c r="AN369" s="136"/>
      <c r="AO369" s="136"/>
      <c r="AP369" s="136"/>
      <c r="AQ369" s="136"/>
      <c r="AR369" s="136"/>
      <c r="AS369" s="87"/>
      <c r="AT369" s="87"/>
    </row>
    <row r="370" spans="2:46" ht="7.5" customHeight="1" x14ac:dyDescent="0.15">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x14ac:dyDescent="0.15">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x14ac:dyDescent="0.15">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x14ac:dyDescent="0.15">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x14ac:dyDescent="0.15">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x14ac:dyDescent="0.15">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x14ac:dyDescent="0.15">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x14ac:dyDescent="0.15">
      <c r="L377" s="87"/>
      <c r="M377" s="91"/>
      <c r="N377" s="91"/>
      <c r="O377" s="91"/>
      <c r="P377" s="91"/>
      <c r="Q377" s="91"/>
      <c r="R377" s="91"/>
      <c r="S377" s="91"/>
      <c r="T377" s="92"/>
      <c r="U377" s="92"/>
      <c r="V377" s="92"/>
      <c r="W377" s="92"/>
      <c r="X377" s="92"/>
      <c r="Y377" s="92"/>
      <c r="Z377" s="92"/>
      <c r="AA377" s="91"/>
      <c r="AB377" s="91"/>
      <c r="AC377" s="91"/>
      <c r="AL377" s="90"/>
      <c r="AM377" s="676" t="s">
        <v>337</v>
      </c>
      <c r="AN377" s="677"/>
      <c r="AO377" s="677"/>
      <c r="AP377" s="678"/>
    </row>
    <row r="378" spans="2:46" ht="12.75" customHeight="1" x14ac:dyDescent="0.15">
      <c r="L378" s="87"/>
      <c r="M378" s="91"/>
      <c r="N378" s="91"/>
      <c r="O378" s="91"/>
      <c r="P378" s="91"/>
      <c r="Q378" s="91"/>
      <c r="R378" s="91"/>
      <c r="S378" s="91"/>
      <c r="T378" s="92"/>
      <c r="U378" s="92"/>
      <c r="V378" s="92"/>
      <c r="W378" s="92"/>
      <c r="X378" s="92"/>
      <c r="Y378" s="92"/>
      <c r="Z378" s="92"/>
      <c r="AA378" s="91"/>
      <c r="AB378" s="91"/>
      <c r="AC378" s="91"/>
      <c r="AL378" s="90"/>
      <c r="AM378" s="679"/>
      <c r="AN378" s="680"/>
      <c r="AO378" s="680"/>
      <c r="AP378" s="681"/>
    </row>
    <row r="379" spans="2:46" ht="12.75" customHeight="1" x14ac:dyDescent="0.15">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x14ac:dyDescent="0.15">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x14ac:dyDescent="0.15">
      <c r="B381" s="786" t="s">
        <v>2</v>
      </c>
      <c r="C381" s="787"/>
      <c r="D381" s="787"/>
      <c r="E381" s="787"/>
      <c r="F381" s="787"/>
      <c r="G381" s="787"/>
      <c r="H381" s="787"/>
      <c r="I381" s="787"/>
      <c r="J381" s="737" t="s">
        <v>10</v>
      </c>
      <c r="K381" s="737"/>
      <c r="L381" s="93" t="s">
        <v>3</v>
      </c>
      <c r="M381" s="737" t="s">
        <v>11</v>
      </c>
      <c r="N381" s="737"/>
      <c r="O381" s="738" t="s">
        <v>12</v>
      </c>
      <c r="P381" s="737"/>
      <c r="Q381" s="737"/>
      <c r="R381" s="737"/>
      <c r="S381" s="737"/>
      <c r="T381" s="737"/>
      <c r="U381" s="737" t="s">
        <v>13</v>
      </c>
      <c r="V381" s="737"/>
      <c r="W381" s="737"/>
      <c r="X381" s="87"/>
      <c r="Y381" s="87"/>
      <c r="Z381" s="87"/>
      <c r="AA381" s="87"/>
      <c r="AB381" s="87"/>
      <c r="AC381" s="87"/>
      <c r="AD381" s="94"/>
      <c r="AE381" s="94"/>
      <c r="AF381" s="94"/>
      <c r="AG381" s="94"/>
      <c r="AH381" s="94"/>
      <c r="AI381" s="94"/>
      <c r="AJ381" s="94"/>
      <c r="AK381" s="87"/>
      <c r="AL381" s="560">
        <f ca="1">$AL$9</f>
        <v>30</v>
      </c>
      <c r="AM381" s="414"/>
      <c r="AN381" s="683" t="s">
        <v>4</v>
      </c>
      <c r="AO381" s="683"/>
      <c r="AP381" s="414">
        <v>10</v>
      </c>
      <c r="AQ381" s="414"/>
      <c r="AR381" s="683" t="s">
        <v>5</v>
      </c>
      <c r="AS381" s="684"/>
      <c r="AT381" s="87"/>
    </row>
    <row r="382" spans="2:46" ht="13.5" customHeight="1" x14ac:dyDescent="0.15">
      <c r="B382" s="787"/>
      <c r="C382" s="787"/>
      <c r="D382" s="787"/>
      <c r="E382" s="787"/>
      <c r="F382" s="787"/>
      <c r="G382" s="787"/>
      <c r="H382" s="787"/>
      <c r="I382" s="787"/>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7"/>
      <c r="Y382" s="87"/>
      <c r="Z382" s="87"/>
      <c r="AA382" s="87"/>
      <c r="AB382" s="87"/>
      <c r="AC382" s="87"/>
      <c r="AD382" s="94"/>
      <c r="AE382" s="94"/>
      <c r="AF382" s="94"/>
      <c r="AG382" s="94"/>
      <c r="AH382" s="94"/>
      <c r="AI382" s="94"/>
      <c r="AJ382" s="94"/>
      <c r="AK382" s="87"/>
      <c r="AL382" s="415"/>
      <c r="AM382" s="416"/>
      <c r="AN382" s="685"/>
      <c r="AO382" s="685"/>
      <c r="AP382" s="416"/>
      <c r="AQ382" s="416"/>
      <c r="AR382" s="685"/>
      <c r="AS382" s="686"/>
      <c r="AT382" s="87"/>
    </row>
    <row r="383" spans="2:46" ht="9" customHeight="1" x14ac:dyDescent="0.15">
      <c r="B383" s="787"/>
      <c r="C383" s="787"/>
      <c r="D383" s="787"/>
      <c r="E383" s="787"/>
      <c r="F383" s="787"/>
      <c r="G383" s="787"/>
      <c r="H383" s="787"/>
      <c r="I383" s="787"/>
      <c r="J383" s="539"/>
      <c r="K383" s="525"/>
      <c r="L383" s="541"/>
      <c r="M383" s="528"/>
      <c r="N383" s="525"/>
      <c r="O383" s="528"/>
      <c r="P383" s="531"/>
      <c r="Q383" s="531"/>
      <c r="R383" s="531"/>
      <c r="S383" s="531"/>
      <c r="T383" s="525"/>
      <c r="U383" s="528"/>
      <c r="V383" s="531"/>
      <c r="W383" s="525"/>
      <c r="X383" s="87"/>
      <c r="Y383" s="87"/>
      <c r="Z383" s="87"/>
      <c r="AA383" s="87"/>
      <c r="AB383" s="87"/>
      <c r="AC383" s="87"/>
      <c r="AD383" s="94"/>
      <c r="AE383" s="94"/>
      <c r="AF383" s="94"/>
      <c r="AG383" s="94"/>
      <c r="AH383" s="94"/>
      <c r="AI383" s="94"/>
      <c r="AJ383" s="94"/>
      <c r="AK383" s="87"/>
      <c r="AL383" s="417"/>
      <c r="AM383" s="418"/>
      <c r="AN383" s="687"/>
      <c r="AO383" s="687"/>
      <c r="AP383" s="418"/>
      <c r="AQ383" s="418"/>
      <c r="AR383" s="687"/>
      <c r="AS383" s="688"/>
      <c r="AT383" s="87"/>
    </row>
    <row r="384" spans="2:46" ht="6" customHeight="1" x14ac:dyDescent="0.15">
      <c r="B384" s="788"/>
      <c r="C384" s="788"/>
      <c r="D384" s="788"/>
      <c r="E384" s="788"/>
      <c r="F384" s="788"/>
      <c r="G384" s="788"/>
      <c r="H384" s="788"/>
      <c r="I384" s="788"/>
      <c r="J384" s="539"/>
      <c r="K384" s="526"/>
      <c r="L384" s="542"/>
      <c r="M384" s="529"/>
      <c r="N384" s="526"/>
      <c r="O384" s="529"/>
      <c r="P384" s="532"/>
      <c r="Q384" s="532"/>
      <c r="R384" s="532"/>
      <c r="S384" s="532"/>
      <c r="T384" s="526"/>
      <c r="U384" s="529"/>
      <c r="V384" s="532"/>
      <c r="W384" s="526"/>
      <c r="X384" s="87"/>
      <c r="Y384" s="87"/>
      <c r="Z384" s="87"/>
      <c r="AA384" s="87"/>
      <c r="AB384" s="87"/>
      <c r="AC384" s="87"/>
      <c r="AD384" s="87"/>
      <c r="AE384" s="87"/>
      <c r="AF384" s="87"/>
      <c r="AG384" s="87"/>
      <c r="AH384" s="87"/>
      <c r="AI384" s="87"/>
      <c r="AJ384" s="87"/>
      <c r="AK384" s="87"/>
      <c r="AT384" s="87"/>
    </row>
    <row r="385" spans="2:46" ht="15" customHeight="1" x14ac:dyDescent="0.15">
      <c r="B385" s="755" t="s">
        <v>54</v>
      </c>
      <c r="C385" s="756"/>
      <c r="D385" s="756"/>
      <c r="E385" s="756"/>
      <c r="F385" s="756"/>
      <c r="G385" s="756"/>
      <c r="H385" s="756"/>
      <c r="I385" s="757"/>
      <c r="J385" s="755" t="s">
        <v>6</v>
      </c>
      <c r="K385" s="756"/>
      <c r="L385" s="756"/>
      <c r="M385" s="756"/>
      <c r="N385" s="764"/>
      <c r="O385" s="767" t="s">
        <v>55</v>
      </c>
      <c r="P385" s="756"/>
      <c r="Q385" s="756"/>
      <c r="R385" s="756"/>
      <c r="S385" s="756"/>
      <c r="T385" s="756"/>
      <c r="U385" s="757"/>
      <c r="V385" s="95" t="s">
        <v>56</v>
      </c>
      <c r="W385" s="96"/>
      <c r="X385" s="96"/>
      <c r="Y385" s="772" t="s">
        <v>57</v>
      </c>
      <c r="Z385" s="772"/>
      <c r="AA385" s="772"/>
      <c r="AB385" s="772"/>
      <c r="AC385" s="772"/>
      <c r="AD385" s="772"/>
      <c r="AE385" s="772"/>
      <c r="AF385" s="772"/>
      <c r="AG385" s="772"/>
      <c r="AH385" s="772"/>
      <c r="AI385" s="96"/>
      <c r="AJ385" s="96"/>
      <c r="AK385" s="97"/>
      <c r="AL385" s="773" t="s">
        <v>58</v>
      </c>
      <c r="AM385" s="773"/>
      <c r="AN385" s="770" t="s">
        <v>65</v>
      </c>
      <c r="AO385" s="770"/>
      <c r="AP385" s="770"/>
      <c r="AQ385" s="770"/>
      <c r="AR385" s="770"/>
      <c r="AS385" s="771"/>
      <c r="AT385" s="87"/>
    </row>
    <row r="386" spans="2:46" ht="13.5" customHeight="1" x14ac:dyDescent="0.15">
      <c r="B386" s="758"/>
      <c r="C386" s="759"/>
      <c r="D386" s="759"/>
      <c r="E386" s="759"/>
      <c r="F386" s="759"/>
      <c r="G386" s="759"/>
      <c r="H386" s="759"/>
      <c r="I386" s="760"/>
      <c r="J386" s="758"/>
      <c r="K386" s="759"/>
      <c r="L386" s="759"/>
      <c r="M386" s="759"/>
      <c r="N386" s="765"/>
      <c r="O386" s="768"/>
      <c r="P386" s="759"/>
      <c r="Q386" s="759"/>
      <c r="R386" s="759"/>
      <c r="S386" s="759"/>
      <c r="T386" s="759"/>
      <c r="U386" s="760"/>
      <c r="V386" s="774" t="s">
        <v>7</v>
      </c>
      <c r="W386" s="775"/>
      <c r="X386" s="775"/>
      <c r="Y386" s="776"/>
      <c r="Z386" s="780" t="s">
        <v>16</v>
      </c>
      <c r="AA386" s="781"/>
      <c r="AB386" s="781"/>
      <c r="AC386" s="782"/>
      <c r="AD386" s="745" t="s">
        <v>17</v>
      </c>
      <c r="AE386" s="746"/>
      <c r="AF386" s="746"/>
      <c r="AG386" s="747"/>
      <c r="AH386" s="751" t="s">
        <v>145</v>
      </c>
      <c r="AI386" s="683"/>
      <c r="AJ386" s="683"/>
      <c r="AK386" s="684"/>
      <c r="AL386" s="753" t="s">
        <v>59</v>
      </c>
      <c r="AM386" s="753"/>
      <c r="AN386" s="739" t="s">
        <v>19</v>
      </c>
      <c r="AO386" s="740"/>
      <c r="AP386" s="740"/>
      <c r="AQ386" s="740"/>
      <c r="AR386" s="741"/>
      <c r="AS386" s="742"/>
      <c r="AT386" s="87"/>
    </row>
    <row r="387" spans="2:46" ht="13.5" customHeight="1" x14ac:dyDescent="0.15">
      <c r="B387" s="761"/>
      <c r="C387" s="762"/>
      <c r="D387" s="762"/>
      <c r="E387" s="762"/>
      <c r="F387" s="762"/>
      <c r="G387" s="762"/>
      <c r="H387" s="762"/>
      <c r="I387" s="763"/>
      <c r="J387" s="761"/>
      <c r="K387" s="762"/>
      <c r="L387" s="762"/>
      <c r="M387" s="762"/>
      <c r="N387" s="766"/>
      <c r="O387" s="769"/>
      <c r="P387" s="762"/>
      <c r="Q387" s="762"/>
      <c r="R387" s="762"/>
      <c r="S387" s="762"/>
      <c r="T387" s="762"/>
      <c r="U387" s="763"/>
      <c r="V387" s="777"/>
      <c r="W387" s="778"/>
      <c r="X387" s="778"/>
      <c r="Y387" s="779"/>
      <c r="Z387" s="783"/>
      <c r="AA387" s="784"/>
      <c r="AB387" s="784"/>
      <c r="AC387" s="785"/>
      <c r="AD387" s="748"/>
      <c r="AE387" s="749"/>
      <c r="AF387" s="749"/>
      <c r="AG387" s="750"/>
      <c r="AH387" s="752"/>
      <c r="AI387" s="687"/>
      <c r="AJ387" s="687"/>
      <c r="AK387" s="688"/>
      <c r="AL387" s="754"/>
      <c r="AM387" s="754"/>
      <c r="AN387" s="743"/>
      <c r="AO387" s="743"/>
      <c r="AP387" s="743"/>
      <c r="AQ387" s="743"/>
      <c r="AR387" s="743"/>
      <c r="AS387" s="744"/>
      <c r="AT387" s="87"/>
    </row>
    <row r="388" spans="2:46" ht="18" customHeight="1" x14ac:dyDescent="0.15">
      <c r="B388" s="729">
        <f>'報告書（事業主控）'!B388</f>
        <v>0</v>
      </c>
      <c r="C388" s="730"/>
      <c r="D388" s="730"/>
      <c r="E388" s="730"/>
      <c r="F388" s="730"/>
      <c r="G388" s="730"/>
      <c r="H388" s="730"/>
      <c r="I388" s="731"/>
      <c r="J388" s="729">
        <f>'報告書（事業主控）'!J388</f>
        <v>0</v>
      </c>
      <c r="K388" s="730"/>
      <c r="L388" s="730"/>
      <c r="M388" s="730"/>
      <c r="N388" s="732"/>
      <c r="O388" s="108">
        <f>'報告書（事業主控）'!O388</f>
        <v>0</v>
      </c>
      <c r="P388" s="109" t="s">
        <v>48</v>
      </c>
      <c r="Q388" s="108">
        <f>'報告書（事業主控）'!Q388</f>
        <v>0</v>
      </c>
      <c r="R388" s="109" t="s">
        <v>49</v>
      </c>
      <c r="S388" s="108">
        <f>'報告書（事業主控）'!S388</f>
        <v>0</v>
      </c>
      <c r="T388" s="733" t="s">
        <v>50</v>
      </c>
      <c r="U388" s="733"/>
      <c r="V388" s="699">
        <f>'報告書（事業主控）'!V388</f>
        <v>0</v>
      </c>
      <c r="W388" s="700"/>
      <c r="X388" s="700"/>
      <c r="Y388" s="98" t="s">
        <v>8</v>
      </c>
      <c r="Z388" s="72"/>
      <c r="AA388" s="115"/>
      <c r="AB388" s="115"/>
      <c r="AC388" s="98" t="s">
        <v>8</v>
      </c>
      <c r="AD388" s="72"/>
      <c r="AE388" s="115"/>
      <c r="AF388" s="115"/>
      <c r="AG388" s="111" t="s">
        <v>8</v>
      </c>
      <c r="AH388" s="734">
        <f>'報告書（事業主控）'!AH388</f>
        <v>0</v>
      </c>
      <c r="AI388" s="735"/>
      <c r="AJ388" s="735"/>
      <c r="AK388" s="736"/>
      <c r="AL388" s="72"/>
      <c r="AM388" s="73"/>
      <c r="AN388" s="696">
        <f>'報告書（事業主控）'!AN388</f>
        <v>0</v>
      </c>
      <c r="AO388" s="697"/>
      <c r="AP388" s="697"/>
      <c r="AQ388" s="697"/>
      <c r="AR388" s="697"/>
      <c r="AS388" s="111" t="s">
        <v>8</v>
      </c>
      <c r="AT388" s="87"/>
    </row>
    <row r="389" spans="2:46" ht="18" customHeight="1" x14ac:dyDescent="0.15">
      <c r="B389" s="722"/>
      <c r="C389" s="723"/>
      <c r="D389" s="723"/>
      <c r="E389" s="723"/>
      <c r="F389" s="723"/>
      <c r="G389" s="723"/>
      <c r="H389" s="723"/>
      <c r="I389" s="724"/>
      <c r="J389" s="722"/>
      <c r="K389" s="723"/>
      <c r="L389" s="723"/>
      <c r="M389" s="723"/>
      <c r="N389" s="726"/>
      <c r="O389" s="117">
        <f>'報告書（事業主控）'!O389</f>
        <v>0</v>
      </c>
      <c r="P389" s="118" t="s">
        <v>48</v>
      </c>
      <c r="Q389" s="117">
        <f>'報告書（事業主控）'!Q389</f>
        <v>0</v>
      </c>
      <c r="R389" s="118" t="s">
        <v>49</v>
      </c>
      <c r="S389" s="117">
        <f>'報告書（事業主控）'!S389</f>
        <v>0</v>
      </c>
      <c r="T389" s="728" t="s">
        <v>51</v>
      </c>
      <c r="U389" s="728"/>
      <c r="V389" s="689">
        <f>'報告書（事業主控）'!V389</f>
        <v>0</v>
      </c>
      <c r="W389" s="690"/>
      <c r="X389" s="690"/>
      <c r="Y389" s="690"/>
      <c r="Z389" s="689">
        <f>'報告書（事業主控）'!Z389</f>
        <v>0</v>
      </c>
      <c r="AA389" s="690"/>
      <c r="AB389" s="690"/>
      <c r="AC389" s="690"/>
      <c r="AD389" s="689">
        <f>'報告書（事業主控）'!AD389</f>
        <v>0</v>
      </c>
      <c r="AE389" s="690"/>
      <c r="AF389" s="690"/>
      <c r="AG389" s="691"/>
      <c r="AH389" s="689">
        <f>'報告書（事業主控）'!AH389</f>
        <v>0</v>
      </c>
      <c r="AI389" s="690"/>
      <c r="AJ389" s="690"/>
      <c r="AK389" s="691"/>
      <c r="AL389" s="456">
        <f>'報告書（事業主控）'!AL389</f>
        <v>0</v>
      </c>
      <c r="AM389" s="695"/>
      <c r="AN389" s="689">
        <f>'報告書（事業主控）'!AN389</f>
        <v>0</v>
      </c>
      <c r="AO389" s="690"/>
      <c r="AP389" s="690"/>
      <c r="AQ389" s="690"/>
      <c r="AR389" s="690"/>
      <c r="AS389" s="77"/>
      <c r="AT389" s="87"/>
    </row>
    <row r="390" spans="2:46" ht="18" customHeight="1" x14ac:dyDescent="0.15">
      <c r="B390" s="719">
        <f>'報告書（事業主控）'!B390</f>
        <v>0</v>
      </c>
      <c r="C390" s="720"/>
      <c r="D390" s="720"/>
      <c r="E390" s="720"/>
      <c r="F390" s="720"/>
      <c r="G390" s="720"/>
      <c r="H390" s="720"/>
      <c r="I390" s="721"/>
      <c r="J390" s="719">
        <f>'報告書（事業主控）'!J390</f>
        <v>0</v>
      </c>
      <c r="K390" s="720"/>
      <c r="L390" s="720"/>
      <c r="M390" s="720"/>
      <c r="N390" s="725"/>
      <c r="O390" s="112">
        <f>'報告書（事業主控）'!O390</f>
        <v>0</v>
      </c>
      <c r="P390" s="94" t="s">
        <v>48</v>
      </c>
      <c r="Q390" s="112">
        <f>'報告書（事業主控）'!Q390</f>
        <v>0</v>
      </c>
      <c r="R390" s="94" t="s">
        <v>49</v>
      </c>
      <c r="S390" s="112">
        <f>'報告書（事業主控）'!S390</f>
        <v>0</v>
      </c>
      <c r="T390" s="727" t="s">
        <v>50</v>
      </c>
      <c r="U390" s="727"/>
      <c r="V390" s="699">
        <f>'報告書（事業主控）'!V390</f>
        <v>0</v>
      </c>
      <c r="W390" s="700"/>
      <c r="X390" s="700"/>
      <c r="Y390" s="99"/>
      <c r="Z390" s="72"/>
      <c r="AA390" s="115"/>
      <c r="AB390" s="115"/>
      <c r="AC390" s="99"/>
      <c r="AD390" s="72"/>
      <c r="AE390" s="115"/>
      <c r="AF390" s="115"/>
      <c r="AG390" s="99"/>
      <c r="AH390" s="696">
        <f>'報告書（事業主控）'!AH390</f>
        <v>0</v>
      </c>
      <c r="AI390" s="697"/>
      <c r="AJ390" s="697"/>
      <c r="AK390" s="698"/>
      <c r="AL390" s="72"/>
      <c r="AM390" s="73"/>
      <c r="AN390" s="696">
        <f>'報告書（事業主控）'!AN390</f>
        <v>0</v>
      </c>
      <c r="AO390" s="697"/>
      <c r="AP390" s="697"/>
      <c r="AQ390" s="697"/>
      <c r="AR390" s="697"/>
      <c r="AS390" s="116"/>
      <c r="AT390" s="87"/>
    </row>
    <row r="391" spans="2:46" ht="18" customHeight="1" x14ac:dyDescent="0.15">
      <c r="B391" s="722"/>
      <c r="C391" s="723"/>
      <c r="D391" s="723"/>
      <c r="E391" s="723"/>
      <c r="F391" s="723"/>
      <c r="G391" s="723"/>
      <c r="H391" s="723"/>
      <c r="I391" s="724"/>
      <c r="J391" s="722"/>
      <c r="K391" s="723"/>
      <c r="L391" s="723"/>
      <c r="M391" s="723"/>
      <c r="N391" s="726"/>
      <c r="O391" s="117">
        <f>'報告書（事業主控）'!O391</f>
        <v>0</v>
      </c>
      <c r="P391" s="118" t="s">
        <v>48</v>
      </c>
      <c r="Q391" s="117">
        <f>'報告書（事業主控）'!Q391</f>
        <v>0</v>
      </c>
      <c r="R391" s="118" t="s">
        <v>49</v>
      </c>
      <c r="S391" s="117">
        <f>'報告書（事業主控）'!S391</f>
        <v>0</v>
      </c>
      <c r="T391" s="728" t="s">
        <v>51</v>
      </c>
      <c r="U391" s="728"/>
      <c r="V391" s="692">
        <f>'報告書（事業主控）'!V391</f>
        <v>0</v>
      </c>
      <c r="W391" s="693"/>
      <c r="X391" s="693"/>
      <c r="Y391" s="693"/>
      <c r="Z391" s="692">
        <f>'報告書（事業主控）'!Z391</f>
        <v>0</v>
      </c>
      <c r="AA391" s="693"/>
      <c r="AB391" s="693"/>
      <c r="AC391" s="693"/>
      <c r="AD391" s="692">
        <f>'報告書（事業主控）'!AD391</f>
        <v>0</v>
      </c>
      <c r="AE391" s="693"/>
      <c r="AF391" s="693"/>
      <c r="AG391" s="693"/>
      <c r="AH391" s="692">
        <f>'報告書（事業主控）'!AH391</f>
        <v>0</v>
      </c>
      <c r="AI391" s="693"/>
      <c r="AJ391" s="693"/>
      <c r="AK391" s="694"/>
      <c r="AL391" s="456">
        <f>'報告書（事業主控）'!AL391</f>
        <v>0</v>
      </c>
      <c r="AM391" s="695"/>
      <c r="AN391" s="689">
        <f>'報告書（事業主控）'!AN391</f>
        <v>0</v>
      </c>
      <c r="AO391" s="690"/>
      <c r="AP391" s="690"/>
      <c r="AQ391" s="690"/>
      <c r="AR391" s="690"/>
      <c r="AS391" s="77"/>
      <c r="AT391" s="87"/>
    </row>
    <row r="392" spans="2:46" ht="18" customHeight="1" x14ac:dyDescent="0.15">
      <c r="B392" s="719">
        <f>'報告書（事業主控）'!B392</f>
        <v>0</v>
      </c>
      <c r="C392" s="720"/>
      <c r="D392" s="720"/>
      <c r="E392" s="720"/>
      <c r="F392" s="720"/>
      <c r="G392" s="720"/>
      <c r="H392" s="720"/>
      <c r="I392" s="721"/>
      <c r="J392" s="719">
        <f>'報告書（事業主控）'!J392</f>
        <v>0</v>
      </c>
      <c r="K392" s="720"/>
      <c r="L392" s="720"/>
      <c r="M392" s="720"/>
      <c r="N392" s="725"/>
      <c r="O392" s="112">
        <f>'報告書（事業主控）'!O392</f>
        <v>0</v>
      </c>
      <c r="P392" s="94" t="s">
        <v>48</v>
      </c>
      <c r="Q392" s="112">
        <f>'報告書（事業主控）'!Q392</f>
        <v>0</v>
      </c>
      <c r="R392" s="94" t="s">
        <v>49</v>
      </c>
      <c r="S392" s="112">
        <f>'報告書（事業主控）'!S392</f>
        <v>0</v>
      </c>
      <c r="T392" s="727" t="s">
        <v>50</v>
      </c>
      <c r="U392" s="727"/>
      <c r="V392" s="699">
        <f>'報告書（事業主控）'!V392</f>
        <v>0</v>
      </c>
      <c r="W392" s="700"/>
      <c r="X392" s="700"/>
      <c r="Y392" s="99"/>
      <c r="Z392" s="72"/>
      <c r="AA392" s="115"/>
      <c r="AB392" s="115"/>
      <c r="AC392" s="99"/>
      <c r="AD392" s="72"/>
      <c r="AE392" s="115"/>
      <c r="AF392" s="115"/>
      <c r="AG392" s="99"/>
      <c r="AH392" s="696">
        <f>'報告書（事業主控）'!AH392</f>
        <v>0</v>
      </c>
      <c r="AI392" s="697"/>
      <c r="AJ392" s="697"/>
      <c r="AK392" s="698"/>
      <c r="AL392" s="72"/>
      <c r="AM392" s="73"/>
      <c r="AN392" s="696">
        <f>'報告書（事業主控）'!AN392</f>
        <v>0</v>
      </c>
      <c r="AO392" s="697"/>
      <c r="AP392" s="697"/>
      <c r="AQ392" s="697"/>
      <c r="AR392" s="697"/>
      <c r="AS392" s="116"/>
      <c r="AT392" s="87"/>
    </row>
    <row r="393" spans="2:46" ht="18" customHeight="1" x14ac:dyDescent="0.15">
      <c r="B393" s="722"/>
      <c r="C393" s="723"/>
      <c r="D393" s="723"/>
      <c r="E393" s="723"/>
      <c r="F393" s="723"/>
      <c r="G393" s="723"/>
      <c r="H393" s="723"/>
      <c r="I393" s="724"/>
      <c r="J393" s="722"/>
      <c r="K393" s="723"/>
      <c r="L393" s="723"/>
      <c r="M393" s="723"/>
      <c r="N393" s="726"/>
      <c r="O393" s="117">
        <f>'報告書（事業主控）'!O393</f>
        <v>0</v>
      </c>
      <c r="P393" s="118" t="s">
        <v>48</v>
      </c>
      <c r="Q393" s="117">
        <f>'報告書（事業主控）'!Q393</f>
        <v>0</v>
      </c>
      <c r="R393" s="118" t="s">
        <v>49</v>
      </c>
      <c r="S393" s="117">
        <f>'報告書（事業主控）'!S393</f>
        <v>0</v>
      </c>
      <c r="T393" s="728" t="s">
        <v>51</v>
      </c>
      <c r="U393" s="728"/>
      <c r="V393" s="692">
        <f>'報告書（事業主控）'!V393</f>
        <v>0</v>
      </c>
      <c r="W393" s="693"/>
      <c r="X393" s="693"/>
      <c r="Y393" s="693"/>
      <c r="Z393" s="692">
        <f>'報告書（事業主控）'!Z393</f>
        <v>0</v>
      </c>
      <c r="AA393" s="693"/>
      <c r="AB393" s="693"/>
      <c r="AC393" s="693"/>
      <c r="AD393" s="692">
        <f>'報告書（事業主控）'!AD393</f>
        <v>0</v>
      </c>
      <c r="AE393" s="693"/>
      <c r="AF393" s="693"/>
      <c r="AG393" s="693"/>
      <c r="AH393" s="692">
        <f>'報告書（事業主控）'!AH393</f>
        <v>0</v>
      </c>
      <c r="AI393" s="693"/>
      <c r="AJ393" s="693"/>
      <c r="AK393" s="694"/>
      <c r="AL393" s="456">
        <f>'報告書（事業主控）'!AL393</f>
        <v>0</v>
      </c>
      <c r="AM393" s="695"/>
      <c r="AN393" s="689">
        <f>'報告書（事業主控）'!AN393</f>
        <v>0</v>
      </c>
      <c r="AO393" s="690"/>
      <c r="AP393" s="690"/>
      <c r="AQ393" s="690"/>
      <c r="AR393" s="690"/>
      <c r="AS393" s="77"/>
      <c r="AT393" s="87"/>
    </row>
    <row r="394" spans="2:46" ht="18" customHeight="1" x14ac:dyDescent="0.15">
      <c r="B394" s="719">
        <f>'報告書（事業主控）'!B394</f>
        <v>0</v>
      </c>
      <c r="C394" s="720"/>
      <c r="D394" s="720"/>
      <c r="E394" s="720"/>
      <c r="F394" s="720"/>
      <c r="G394" s="720"/>
      <c r="H394" s="720"/>
      <c r="I394" s="721"/>
      <c r="J394" s="719">
        <f>'報告書（事業主控）'!J394</f>
        <v>0</v>
      </c>
      <c r="K394" s="720"/>
      <c r="L394" s="720"/>
      <c r="M394" s="720"/>
      <c r="N394" s="725"/>
      <c r="O394" s="112">
        <f>'報告書（事業主控）'!O394</f>
        <v>0</v>
      </c>
      <c r="P394" s="94" t="s">
        <v>48</v>
      </c>
      <c r="Q394" s="112">
        <f>'報告書（事業主控）'!Q394</f>
        <v>0</v>
      </c>
      <c r="R394" s="94" t="s">
        <v>49</v>
      </c>
      <c r="S394" s="112">
        <f>'報告書（事業主控）'!S394</f>
        <v>0</v>
      </c>
      <c r="T394" s="727" t="s">
        <v>50</v>
      </c>
      <c r="U394" s="727"/>
      <c r="V394" s="699">
        <f>'報告書（事業主控）'!V394</f>
        <v>0</v>
      </c>
      <c r="W394" s="700"/>
      <c r="X394" s="700"/>
      <c r="Y394" s="99"/>
      <c r="Z394" s="72"/>
      <c r="AA394" s="115"/>
      <c r="AB394" s="115"/>
      <c r="AC394" s="99"/>
      <c r="AD394" s="72"/>
      <c r="AE394" s="115"/>
      <c r="AF394" s="115"/>
      <c r="AG394" s="99"/>
      <c r="AH394" s="696">
        <f>'報告書（事業主控）'!AH394</f>
        <v>0</v>
      </c>
      <c r="AI394" s="697"/>
      <c r="AJ394" s="697"/>
      <c r="AK394" s="698"/>
      <c r="AL394" s="72"/>
      <c r="AM394" s="73"/>
      <c r="AN394" s="696">
        <f>'報告書（事業主控）'!AN394</f>
        <v>0</v>
      </c>
      <c r="AO394" s="697"/>
      <c r="AP394" s="697"/>
      <c r="AQ394" s="697"/>
      <c r="AR394" s="697"/>
      <c r="AS394" s="116"/>
      <c r="AT394" s="87"/>
    </row>
    <row r="395" spans="2:46" ht="18" customHeight="1" x14ac:dyDescent="0.15">
      <c r="B395" s="722"/>
      <c r="C395" s="723"/>
      <c r="D395" s="723"/>
      <c r="E395" s="723"/>
      <c r="F395" s="723"/>
      <c r="G395" s="723"/>
      <c r="H395" s="723"/>
      <c r="I395" s="724"/>
      <c r="J395" s="722"/>
      <c r="K395" s="723"/>
      <c r="L395" s="723"/>
      <c r="M395" s="723"/>
      <c r="N395" s="726"/>
      <c r="O395" s="117">
        <f>'報告書（事業主控）'!O395</f>
        <v>0</v>
      </c>
      <c r="P395" s="118" t="s">
        <v>48</v>
      </c>
      <c r="Q395" s="117">
        <f>'報告書（事業主控）'!Q395</f>
        <v>0</v>
      </c>
      <c r="R395" s="118" t="s">
        <v>49</v>
      </c>
      <c r="S395" s="117">
        <f>'報告書（事業主控）'!S395</f>
        <v>0</v>
      </c>
      <c r="T395" s="728" t="s">
        <v>51</v>
      </c>
      <c r="U395" s="728"/>
      <c r="V395" s="692">
        <f>'報告書（事業主控）'!V395</f>
        <v>0</v>
      </c>
      <c r="W395" s="693"/>
      <c r="X395" s="693"/>
      <c r="Y395" s="693"/>
      <c r="Z395" s="692">
        <f>'報告書（事業主控）'!Z395</f>
        <v>0</v>
      </c>
      <c r="AA395" s="693"/>
      <c r="AB395" s="693"/>
      <c r="AC395" s="693"/>
      <c r="AD395" s="692">
        <f>'報告書（事業主控）'!AD395</f>
        <v>0</v>
      </c>
      <c r="AE395" s="693"/>
      <c r="AF395" s="693"/>
      <c r="AG395" s="693"/>
      <c r="AH395" s="692">
        <f>'報告書（事業主控）'!AH395</f>
        <v>0</v>
      </c>
      <c r="AI395" s="693"/>
      <c r="AJ395" s="693"/>
      <c r="AK395" s="694"/>
      <c r="AL395" s="456">
        <f>'報告書（事業主控）'!AL395</f>
        <v>0</v>
      </c>
      <c r="AM395" s="695"/>
      <c r="AN395" s="689">
        <f>'報告書（事業主控）'!AN395</f>
        <v>0</v>
      </c>
      <c r="AO395" s="690"/>
      <c r="AP395" s="690"/>
      <c r="AQ395" s="690"/>
      <c r="AR395" s="690"/>
      <c r="AS395" s="77"/>
      <c r="AT395" s="87"/>
    </row>
    <row r="396" spans="2:46" ht="18" customHeight="1" x14ac:dyDescent="0.15">
      <c r="B396" s="719">
        <f>'報告書（事業主控）'!B396</f>
        <v>0</v>
      </c>
      <c r="C396" s="720"/>
      <c r="D396" s="720"/>
      <c r="E396" s="720"/>
      <c r="F396" s="720"/>
      <c r="G396" s="720"/>
      <c r="H396" s="720"/>
      <c r="I396" s="721"/>
      <c r="J396" s="719">
        <f>'報告書（事業主控）'!J396</f>
        <v>0</v>
      </c>
      <c r="K396" s="720"/>
      <c r="L396" s="720"/>
      <c r="M396" s="720"/>
      <c r="N396" s="725"/>
      <c r="O396" s="112">
        <f>'報告書（事業主控）'!O396</f>
        <v>0</v>
      </c>
      <c r="P396" s="94" t="s">
        <v>48</v>
      </c>
      <c r="Q396" s="112">
        <f>'報告書（事業主控）'!Q396</f>
        <v>0</v>
      </c>
      <c r="R396" s="94" t="s">
        <v>49</v>
      </c>
      <c r="S396" s="112">
        <f>'報告書（事業主控）'!S396</f>
        <v>0</v>
      </c>
      <c r="T396" s="727" t="s">
        <v>50</v>
      </c>
      <c r="U396" s="727"/>
      <c r="V396" s="699">
        <f>'報告書（事業主控）'!V396</f>
        <v>0</v>
      </c>
      <c r="W396" s="700"/>
      <c r="X396" s="700"/>
      <c r="Y396" s="99"/>
      <c r="Z396" s="72"/>
      <c r="AA396" s="115"/>
      <c r="AB396" s="115"/>
      <c r="AC396" s="99"/>
      <c r="AD396" s="72"/>
      <c r="AE396" s="115"/>
      <c r="AF396" s="115"/>
      <c r="AG396" s="99"/>
      <c r="AH396" s="696">
        <f>'報告書（事業主控）'!AH396</f>
        <v>0</v>
      </c>
      <c r="AI396" s="697"/>
      <c r="AJ396" s="697"/>
      <c r="AK396" s="698"/>
      <c r="AL396" s="72"/>
      <c r="AM396" s="73"/>
      <c r="AN396" s="696">
        <f>'報告書（事業主控）'!AN396</f>
        <v>0</v>
      </c>
      <c r="AO396" s="697"/>
      <c r="AP396" s="697"/>
      <c r="AQ396" s="697"/>
      <c r="AR396" s="697"/>
      <c r="AS396" s="116"/>
      <c r="AT396" s="87"/>
    </row>
    <row r="397" spans="2:46" ht="18" customHeight="1" x14ac:dyDescent="0.15">
      <c r="B397" s="722"/>
      <c r="C397" s="723"/>
      <c r="D397" s="723"/>
      <c r="E397" s="723"/>
      <c r="F397" s="723"/>
      <c r="G397" s="723"/>
      <c r="H397" s="723"/>
      <c r="I397" s="724"/>
      <c r="J397" s="722"/>
      <c r="K397" s="723"/>
      <c r="L397" s="723"/>
      <c r="M397" s="723"/>
      <c r="N397" s="726"/>
      <c r="O397" s="117">
        <f>'報告書（事業主控）'!O397</f>
        <v>0</v>
      </c>
      <c r="P397" s="118" t="s">
        <v>48</v>
      </c>
      <c r="Q397" s="117">
        <f>'報告書（事業主控）'!Q397</f>
        <v>0</v>
      </c>
      <c r="R397" s="118" t="s">
        <v>49</v>
      </c>
      <c r="S397" s="117">
        <f>'報告書（事業主控）'!S397</f>
        <v>0</v>
      </c>
      <c r="T397" s="728" t="s">
        <v>51</v>
      </c>
      <c r="U397" s="728"/>
      <c r="V397" s="692">
        <f>'報告書（事業主控）'!V397</f>
        <v>0</v>
      </c>
      <c r="W397" s="693"/>
      <c r="X397" s="693"/>
      <c r="Y397" s="693"/>
      <c r="Z397" s="692">
        <f>'報告書（事業主控）'!Z397</f>
        <v>0</v>
      </c>
      <c r="AA397" s="693"/>
      <c r="AB397" s="693"/>
      <c r="AC397" s="693"/>
      <c r="AD397" s="692">
        <f>'報告書（事業主控）'!AD397</f>
        <v>0</v>
      </c>
      <c r="AE397" s="693"/>
      <c r="AF397" s="693"/>
      <c r="AG397" s="693"/>
      <c r="AH397" s="692">
        <f>'報告書（事業主控）'!AH397</f>
        <v>0</v>
      </c>
      <c r="AI397" s="693"/>
      <c r="AJ397" s="693"/>
      <c r="AK397" s="694"/>
      <c r="AL397" s="456">
        <f>'報告書（事業主控）'!AL397</f>
        <v>0</v>
      </c>
      <c r="AM397" s="695"/>
      <c r="AN397" s="689">
        <f>'報告書（事業主控）'!AN397</f>
        <v>0</v>
      </c>
      <c r="AO397" s="690"/>
      <c r="AP397" s="690"/>
      <c r="AQ397" s="690"/>
      <c r="AR397" s="690"/>
      <c r="AS397" s="77"/>
      <c r="AT397" s="87"/>
    </row>
    <row r="398" spans="2:46" ht="18" customHeight="1" x14ac:dyDescent="0.15">
      <c r="B398" s="719">
        <f>'報告書（事業主控）'!B398</f>
        <v>0</v>
      </c>
      <c r="C398" s="720"/>
      <c r="D398" s="720"/>
      <c r="E398" s="720"/>
      <c r="F398" s="720"/>
      <c r="G398" s="720"/>
      <c r="H398" s="720"/>
      <c r="I398" s="721"/>
      <c r="J398" s="719">
        <f>'報告書（事業主控）'!J398</f>
        <v>0</v>
      </c>
      <c r="K398" s="720"/>
      <c r="L398" s="720"/>
      <c r="M398" s="720"/>
      <c r="N398" s="725"/>
      <c r="O398" s="112">
        <f>'報告書（事業主控）'!O398</f>
        <v>0</v>
      </c>
      <c r="P398" s="94" t="s">
        <v>48</v>
      </c>
      <c r="Q398" s="112">
        <f>'報告書（事業主控）'!Q398</f>
        <v>0</v>
      </c>
      <c r="R398" s="94" t="s">
        <v>49</v>
      </c>
      <c r="S398" s="112">
        <f>'報告書（事業主控）'!S398</f>
        <v>0</v>
      </c>
      <c r="T398" s="727" t="s">
        <v>50</v>
      </c>
      <c r="U398" s="727"/>
      <c r="V398" s="699">
        <f>'報告書（事業主控）'!V398</f>
        <v>0</v>
      </c>
      <c r="W398" s="700"/>
      <c r="X398" s="700"/>
      <c r="Y398" s="99"/>
      <c r="Z398" s="72"/>
      <c r="AA398" s="115"/>
      <c r="AB398" s="115"/>
      <c r="AC398" s="99"/>
      <c r="AD398" s="72"/>
      <c r="AE398" s="115"/>
      <c r="AF398" s="115"/>
      <c r="AG398" s="99"/>
      <c r="AH398" s="696">
        <f>'報告書（事業主控）'!AH398</f>
        <v>0</v>
      </c>
      <c r="AI398" s="697"/>
      <c r="AJ398" s="697"/>
      <c r="AK398" s="698"/>
      <c r="AL398" s="72"/>
      <c r="AM398" s="73"/>
      <c r="AN398" s="696">
        <f>'報告書（事業主控）'!AN398</f>
        <v>0</v>
      </c>
      <c r="AO398" s="697"/>
      <c r="AP398" s="697"/>
      <c r="AQ398" s="697"/>
      <c r="AR398" s="697"/>
      <c r="AS398" s="116"/>
      <c r="AT398" s="87"/>
    </row>
    <row r="399" spans="2:46" ht="18" customHeight="1" x14ac:dyDescent="0.15">
      <c r="B399" s="722"/>
      <c r="C399" s="723"/>
      <c r="D399" s="723"/>
      <c r="E399" s="723"/>
      <c r="F399" s="723"/>
      <c r="G399" s="723"/>
      <c r="H399" s="723"/>
      <c r="I399" s="724"/>
      <c r="J399" s="722"/>
      <c r="K399" s="723"/>
      <c r="L399" s="723"/>
      <c r="M399" s="723"/>
      <c r="N399" s="726"/>
      <c r="O399" s="117">
        <f>'報告書（事業主控）'!O399</f>
        <v>0</v>
      </c>
      <c r="P399" s="118" t="s">
        <v>48</v>
      </c>
      <c r="Q399" s="117">
        <f>'報告書（事業主控）'!Q399</f>
        <v>0</v>
      </c>
      <c r="R399" s="118" t="s">
        <v>49</v>
      </c>
      <c r="S399" s="117">
        <f>'報告書（事業主控）'!S399</f>
        <v>0</v>
      </c>
      <c r="T399" s="728" t="s">
        <v>51</v>
      </c>
      <c r="U399" s="728"/>
      <c r="V399" s="692">
        <f>'報告書（事業主控）'!V399</f>
        <v>0</v>
      </c>
      <c r="W399" s="693"/>
      <c r="X399" s="693"/>
      <c r="Y399" s="693"/>
      <c r="Z399" s="692">
        <f>'報告書（事業主控）'!Z399</f>
        <v>0</v>
      </c>
      <c r="AA399" s="693"/>
      <c r="AB399" s="693"/>
      <c r="AC399" s="693"/>
      <c r="AD399" s="692">
        <f>'報告書（事業主控）'!AD399</f>
        <v>0</v>
      </c>
      <c r="AE399" s="693"/>
      <c r="AF399" s="693"/>
      <c r="AG399" s="693"/>
      <c r="AH399" s="692">
        <f>'報告書（事業主控）'!AH399</f>
        <v>0</v>
      </c>
      <c r="AI399" s="693"/>
      <c r="AJ399" s="693"/>
      <c r="AK399" s="694"/>
      <c r="AL399" s="456">
        <f>'報告書（事業主控）'!AL399</f>
        <v>0</v>
      </c>
      <c r="AM399" s="695"/>
      <c r="AN399" s="689">
        <f>'報告書（事業主控）'!AN399</f>
        <v>0</v>
      </c>
      <c r="AO399" s="690"/>
      <c r="AP399" s="690"/>
      <c r="AQ399" s="690"/>
      <c r="AR399" s="690"/>
      <c r="AS399" s="77"/>
      <c r="AT399" s="87"/>
    </row>
    <row r="400" spans="2:46" ht="18" customHeight="1" x14ac:dyDescent="0.15">
      <c r="B400" s="719">
        <f>'報告書（事業主控）'!B400</f>
        <v>0</v>
      </c>
      <c r="C400" s="720"/>
      <c r="D400" s="720"/>
      <c r="E400" s="720"/>
      <c r="F400" s="720"/>
      <c r="G400" s="720"/>
      <c r="H400" s="720"/>
      <c r="I400" s="721"/>
      <c r="J400" s="719">
        <f>'報告書（事業主控）'!J400</f>
        <v>0</v>
      </c>
      <c r="K400" s="720"/>
      <c r="L400" s="720"/>
      <c r="M400" s="720"/>
      <c r="N400" s="725"/>
      <c r="O400" s="112">
        <f>'報告書（事業主控）'!O400</f>
        <v>0</v>
      </c>
      <c r="P400" s="94" t="s">
        <v>48</v>
      </c>
      <c r="Q400" s="112">
        <f>'報告書（事業主控）'!Q400</f>
        <v>0</v>
      </c>
      <c r="R400" s="94" t="s">
        <v>49</v>
      </c>
      <c r="S400" s="112">
        <f>'報告書（事業主控）'!S400</f>
        <v>0</v>
      </c>
      <c r="T400" s="727" t="s">
        <v>50</v>
      </c>
      <c r="U400" s="727"/>
      <c r="V400" s="699">
        <f>'報告書（事業主控）'!V400</f>
        <v>0</v>
      </c>
      <c r="W400" s="700"/>
      <c r="X400" s="700"/>
      <c r="Y400" s="99"/>
      <c r="Z400" s="72"/>
      <c r="AA400" s="115"/>
      <c r="AB400" s="115"/>
      <c r="AC400" s="99"/>
      <c r="AD400" s="72"/>
      <c r="AE400" s="115"/>
      <c r="AF400" s="115"/>
      <c r="AG400" s="99"/>
      <c r="AH400" s="696">
        <f>'報告書（事業主控）'!AH400</f>
        <v>0</v>
      </c>
      <c r="AI400" s="697"/>
      <c r="AJ400" s="697"/>
      <c r="AK400" s="698"/>
      <c r="AL400" s="72"/>
      <c r="AM400" s="73"/>
      <c r="AN400" s="696">
        <f>'報告書（事業主控）'!AN400</f>
        <v>0</v>
      </c>
      <c r="AO400" s="697"/>
      <c r="AP400" s="697"/>
      <c r="AQ400" s="697"/>
      <c r="AR400" s="697"/>
      <c r="AS400" s="116"/>
      <c r="AT400" s="87"/>
    </row>
    <row r="401" spans="2:46" ht="18" customHeight="1" x14ac:dyDescent="0.15">
      <c r="B401" s="722"/>
      <c r="C401" s="723"/>
      <c r="D401" s="723"/>
      <c r="E401" s="723"/>
      <c r="F401" s="723"/>
      <c r="G401" s="723"/>
      <c r="H401" s="723"/>
      <c r="I401" s="724"/>
      <c r="J401" s="722"/>
      <c r="K401" s="723"/>
      <c r="L401" s="723"/>
      <c r="M401" s="723"/>
      <c r="N401" s="726"/>
      <c r="O401" s="117">
        <f>'報告書（事業主控）'!O401</f>
        <v>0</v>
      </c>
      <c r="P401" s="118" t="s">
        <v>48</v>
      </c>
      <c r="Q401" s="117">
        <f>'報告書（事業主控）'!Q401</f>
        <v>0</v>
      </c>
      <c r="R401" s="118" t="s">
        <v>49</v>
      </c>
      <c r="S401" s="117">
        <f>'報告書（事業主控）'!S401</f>
        <v>0</v>
      </c>
      <c r="T401" s="728" t="s">
        <v>51</v>
      </c>
      <c r="U401" s="728"/>
      <c r="V401" s="692">
        <f>'報告書（事業主控）'!V401</f>
        <v>0</v>
      </c>
      <c r="W401" s="693"/>
      <c r="X401" s="693"/>
      <c r="Y401" s="693"/>
      <c r="Z401" s="692">
        <f>'報告書（事業主控）'!Z401</f>
        <v>0</v>
      </c>
      <c r="AA401" s="693"/>
      <c r="AB401" s="693"/>
      <c r="AC401" s="693"/>
      <c r="AD401" s="692">
        <f>'報告書（事業主控）'!AD401</f>
        <v>0</v>
      </c>
      <c r="AE401" s="693"/>
      <c r="AF401" s="693"/>
      <c r="AG401" s="693"/>
      <c r="AH401" s="692">
        <f>'報告書（事業主控）'!AH401</f>
        <v>0</v>
      </c>
      <c r="AI401" s="693"/>
      <c r="AJ401" s="693"/>
      <c r="AK401" s="694"/>
      <c r="AL401" s="456">
        <f>'報告書（事業主控）'!AL401</f>
        <v>0</v>
      </c>
      <c r="AM401" s="695"/>
      <c r="AN401" s="689">
        <f>'報告書（事業主控）'!AN401</f>
        <v>0</v>
      </c>
      <c r="AO401" s="690"/>
      <c r="AP401" s="690"/>
      <c r="AQ401" s="690"/>
      <c r="AR401" s="690"/>
      <c r="AS401" s="77"/>
      <c r="AT401" s="87"/>
    </row>
    <row r="402" spans="2:46" ht="18" customHeight="1" x14ac:dyDescent="0.15">
      <c r="B402" s="719">
        <f>'報告書（事業主控）'!B402</f>
        <v>0</v>
      </c>
      <c r="C402" s="720"/>
      <c r="D402" s="720"/>
      <c r="E402" s="720"/>
      <c r="F402" s="720"/>
      <c r="G402" s="720"/>
      <c r="H402" s="720"/>
      <c r="I402" s="721"/>
      <c r="J402" s="719">
        <f>'報告書（事業主控）'!J402</f>
        <v>0</v>
      </c>
      <c r="K402" s="720"/>
      <c r="L402" s="720"/>
      <c r="M402" s="720"/>
      <c r="N402" s="725"/>
      <c r="O402" s="112">
        <f>'報告書（事業主控）'!O402</f>
        <v>0</v>
      </c>
      <c r="P402" s="94" t="s">
        <v>48</v>
      </c>
      <c r="Q402" s="112">
        <f>'報告書（事業主控）'!Q402</f>
        <v>0</v>
      </c>
      <c r="R402" s="94" t="s">
        <v>49</v>
      </c>
      <c r="S402" s="112">
        <f>'報告書（事業主控）'!S402</f>
        <v>0</v>
      </c>
      <c r="T402" s="727" t="s">
        <v>50</v>
      </c>
      <c r="U402" s="727"/>
      <c r="V402" s="699">
        <f>'報告書（事業主控）'!V402</f>
        <v>0</v>
      </c>
      <c r="W402" s="700"/>
      <c r="X402" s="700"/>
      <c r="Y402" s="99"/>
      <c r="Z402" s="72"/>
      <c r="AA402" s="115"/>
      <c r="AB402" s="115"/>
      <c r="AC402" s="99"/>
      <c r="AD402" s="72"/>
      <c r="AE402" s="115"/>
      <c r="AF402" s="115"/>
      <c r="AG402" s="99"/>
      <c r="AH402" s="696">
        <f>'報告書（事業主控）'!AH402</f>
        <v>0</v>
      </c>
      <c r="AI402" s="697"/>
      <c r="AJ402" s="697"/>
      <c r="AK402" s="698"/>
      <c r="AL402" s="72"/>
      <c r="AM402" s="73"/>
      <c r="AN402" s="696">
        <f>'報告書（事業主控）'!AN402</f>
        <v>0</v>
      </c>
      <c r="AO402" s="697"/>
      <c r="AP402" s="697"/>
      <c r="AQ402" s="697"/>
      <c r="AR402" s="697"/>
      <c r="AS402" s="116"/>
      <c r="AT402" s="87"/>
    </row>
    <row r="403" spans="2:46" ht="18" customHeight="1" x14ac:dyDescent="0.15">
      <c r="B403" s="722"/>
      <c r="C403" s="723"/>
      <c r="D403" s="723"/>
      <c r="E403" s="723"/>
      <c r="F403" s="723"/>
      <c r="G403" s="723"/>
      <c r="H403" s="723"/>
      <c r="I403" s="724"/>
      <c r="J403" s="722"/>
      <c r="K403" s="723"/>
      <c r="L403" s="723"/>
      <c r="M403" s="723"/>
      <c r="N403" s="726"/>
      <c r="O403" s="117">
        <f>'報告書（事業主控）'!O403</f>
        <v>0</v>
      </c>
      <c r="P403" s="118" t="s">
        <v>48</v>
      </c>
      <c r="Q403" s="117">
        <f>'報告書（事業主控）'!Q403</f>
        <v>0</v>
      </c>
      <c r="R403" s="118" t="s">
        <v>49</v>
      </c>
      <c r="S403" s="117">
        <f>'報告書（事業主控）'!S403</f>
        <v>0</v>
      </c>
      <c r="T403" s="728" t="s">
        <v>51</v>
      </c>
      <c r="U403" s="728"/>
      <c r="V403" s="692">
        <f>'報告書（事業主控）'!V403</f>
        <v>0</v>
      </c>
      <c r="W403" s="693"/>
      <c r="X403" s="693"/>
      <c r="Y403" s="693"/>
      <c r="Z403" s="692">
        <f>'報告書（事業主控）'!Z403</f>
        <v>0</v>
      </c>
      <c r="AA403" s="693"/>
      <c r="AB403" s="693"/>
      <c r="AC403" s="693"/>
      <c r="AD403" s="692">
        <f>'報告書（事業主控）'!AD403</f>
        <v>0</v>
      </c>
      <c r="AE403" s="693"/>
      <c r="AF403" s="693"/>
      <c r="AG403" s="693"/>
      <c r="AH403" s="692">
        <f>'報告書（事業主控）'!AH403</f>
        <v>0</v>
      </c>
      <c r="AI403" s="693"/>
      <c r="AJ403" s="693"/>
      <c r="AK403" s="694"/>
      <c r="AL403" s="456">
        <f>'報告書（事業主控）'!AL403</f>
        <v>0</v>
      </c>
      <c r="AM403" s="695"/>
      <c r="AN403" s="689">
        <f>'報告書（事業主控）'!AN403</f>
        <v>0</v>
      </c>
      <c r="AO403" s="690"/>
      <c r="AP403" s="690"/>
      <c r="AQ403" s="690"/>
      <c r="AR403" s="690"/>
      <c r="AS403" s="77"/>
      <c r="AT403" s="87"/>
    </row>
    <row r="404" spans="2:46" ht="18" customHeight="1" x14ac:dyDescent="0.15">
      <c r="B404" s="719">
        <f>'報告書（事業主控）'!B404</f>
        <v>0</v>
      </c>
      <c r="C404" s="720"/>
      <c r="D404" s="720"/>
      <c r="E404" s="720"/>
      <c r="F404" s="720"/>
      <c r="G404" s="720"/>
      <c r="H404" s="720"/>
      <c r="I404" s="721"/>
      <c r="J404" s="719">
        <f>'報告書（事業主控）'!J404</f>
        <v>0</v>
      </c>
      <c r="K404" s="720"/>
      <c r="L404" s="720"/>
      <c r="M404" s="720"/>
      <c r="N404" s="725"/>
      <c r="O404" s="112">
        <f>'報告書（事業主控）'!O404</f>
        <v>0</v>
      </c>
      <c r="P404" s="94" t="s">
        <v>48</v>
      </c>
      <c r="Q404" s="112">
        <f>'報告書（事業主控）'!Q404</f>
        <v>0</v>
      </c>
      <c r="R404" s="94" t="s">
        <v>49</v>
      </c>
      <c r="S404" s="112">
        <f>'報告書（事業主控）'!S404</f>
        <v>0</v>
      </c>
      <c r="T404" s="727" t="s">
        <v>50</v>
      </c>
      <c r="U404" s="727"/>
      <c r="V404" s="699">
        <f>'報告書（事業主控）'!V404</f>
        <v>0</v>
      </c>
      <c r="W404" s="700"/>
      <c r="X404" s="700"/>
      <c r="Y404" s="99"/>
      <c r="Z404" s="72"/>
      <c r="AA404" s="115"/>
      <c r="AB404" s="115"/>
      <c r="AC404" s="99"/>
      <c r="AD404" s="72"/>
      <c r="AE404" s="115"/>
      <c r="AF404" s="115"/>
      <c r="AG404" s="99"/>
      <c r="AH404" s="696">
        <f>'報告書（事業主控）'!AH404</f>
        <v>0</v>
      </c>
      <c r="AI404" s="697"/>
      <c r="AJ404" s="697"/>
      <c r="AK404" s="698"/>
      <c r="AL404" s="72"/>
      <c r="AM404" s="73"/>
      <c r="AN404" s="696">
        <f>'報告書（事業主控）'!AN404</f>
        <v>0</v>
      </c>
      <c r="AO404" s="697"/>
      <c r="AP404" s="697"/>
      <c r="AQ404" s="697"/>
      <c r="AR404" s="697"/>
      <c r="AS404" s="116"/>
      <c r="AT404" s="87"/>
    </row>
    <row r="405" spans="2:46" ht="18" customHeight="1" x14ac:dyDescent="0.15">
      <c r="B405" s="722"/>
      <c r="C405" s="723"/>
      <c r="D405" s="723"/>
      <c r="E405" s="723"/>
      <c r="F405" s="723"/>
      <c r="G405" s="723"/>
      <c r="H405" s="723"/>
      <c r="I405" s="724"/>
      <c r="J405" s="722"/>
      <c r="K405" s="723"/>
      <c r="L405" s="723"/>
      <c r="M405" s="723"/>
      <c r="N405" s="726"/>
      <c r="O405" s="117">
        <f>'報告書（事業主控）'!O405</f>
        <v>0</v>
      </c>
      <c r="P405" s="118" t="s">
        <v>48</v>
      </c>
      <c r="Q405" s="117">
        <f>'報告書（事業主控）'!Q405</f>
        <v>0</v>
      </c>
      <c r="R405" s="118" t="s">
        <v>49</v>
      </c>
      <c r="S405" s="117">
        <f>'報告書（事業主控）'!S405</f>
        <v>0</v>
      </c>
      <c r="T405" s="728" t="s">
        <v>51</v>
      </c>
      <c r="U405" s="728"/>
      <c r="V405" s="692">
        <f>'報告書（事業主控）'!V405</f>
        <v>0</v>
      </c>
      <c r="W405" s="693"/>
      <c r="X405" s="693"/>
      <c r="Y405" s="693"/>
      <c r="Z405" s="692">
        <f>'報告書（事業主控）'!Z405</f>
        <v>0</v>
      </c>
      <c r="AA405" s="693"/>
      <c r="AB405" s="693"/>
      <c r="AC405" s="693"/>
      <c r="AD405" s="692">
        <f>'報告書（事業主控）'!AD405</f>
        <v>0</v>
      </c>
      <c r="AE405" s="693"/>
      <c r="AF405" s="693"/>
      <c r="AG405" s="693"/>
      <c r="AH405" s="692">
        <f>'報告書（事業主控）'!AH405</f>
        <v>0</v>
      </c>
      <c r="AI405" s="693"/>
      <c r="AJ405" s="693"/>
      <c r="AK405" s="694"/>
      <c r="AL405" s="456">
        <f>'報告書（事業主控）'!AL405</f>
        <v>0</v>
      </c>
      <c r="AM405" s="695"/>
      <c r="AN405" s="689">
        <f>'報告書（事業主控）'!AN405</f>
        <v>0</v>
      </c>
      <c r="AO405" s="690"/>
      <c r="AP405" s="690"/>
      <c r="AQ405" s="690"/>
      <c r="AR405" s="690"/>
      <c r="AS405" s="77"/>
      <c r="AT405" s="87"/>
    </row>
    <row r="406" spans="2:46" ht="18" customHeight="1" x14ac:dyDescent="0.15">
      <c r="B406" s="475" t="s">
        <v>144</v>
      </c>
      <c r="C406" s="476"/>
      <c r="D406" s="476"/>
      <c r="E406" s="477"/>
      <c r="F406" s="701">
        <f>'報告書（事業主控）'!F406</f>
        <v>0</v>
      </c>
      <c r="G406" s="702"/>
      <c r="H406" s="702"/>
      <c r="I406" s="702"/>
      <c r="J406" s="702"/>
      <c r="K406" s="702"/>
      <c r="L406" s="702"/>
      <c r="M406" s="702"/>
      <c r="N406" s="703"/>
      <c r="O406" s="710" t="s">
        <v>66</v>
      </c>
      <c r="P406" s="711"/>
      <c r="Q406" s="711"/>
      <c r="R406" s="711"/>
      <c r="S406" s="711"/>
      <c r="T406" s="711"/>
      <c r="U406" s="712"/>
      <c r="V406" s="696">
        <f>'報告書（事業主控）'!V406</f>
        <v>0</v>
      </c>
      <c r="W406" s="697"/>
      <c r="X406" s="697"/>
      <c r="Y406" s="698"/>
      <c r="Z406" s="72"/>
      <c r="AA406" s="115"/>
      <c r="AB406" s="115"/>
      <c r="AC406" s="99"/>
      <c r="AD406" s="72"/>
      <c r="AE406" s="115"/>
      <c r="AF406" s="115"/>
      <c r="AG406" s="99"/>
      <c r="AH406" s="696">
        <f>'報告書（事業主控）'!AH406</f>
        <v>0</v>
      </c>
      <c r="AI406" s="697"/>
      <c r="AJ406" s="697"/>
      <c r="AK406" s="698"/>
      <c r="AL406" s="72"/>
      <c r="AM406" s="73"/>
      <c r="AN406" s="696">
        <f>'報告書（事業主控）'!AN406</f>
        <v>0</v>
      </c>
      <c r="AO406" s="697"/>
      <c r="AP406" s="697"/>
      <c r="AQ406" s="697"/>
      <c r="AR406" s="697"/>
      <c r="AS406" s="116"/>
      <c r="AT406" s="87"/>
    </row>
    <row r="407" spans="2:46" ht="18" customHeight="1" x14ac:dyDescent="0.15">
      <c r="B407" s="478"/>
      <c r="C407" s="479"/>
      <c r="D407" s="479"/>
      <c r="E407" s="480"/>
      <c r="F407" s="704"/>
      <c r="G407" s="705"/>
      <c r="H407" s="705"/>
      <c r="I407" s="705"/>
      <c r="J407" s="705"/>
      <c r="K407" s="705"/>
      <c r="L407" s="705"/>
      <c r="M407" s="705"/>
      <c r="N407" s="706"/>
      <c r="O407" s="713"/>
      <c r="P407" s="714"/>
      <c r="Q407" s="714"/>
      <c r="R407" s="714"/>
      <c r="S407" s="714"/>
      <c r="T407" s="714"/>
      <c r="U407" s="715"/>
      <c r="V407" s="561">
        <f>'報告書（事業主控）'!V407</f>
        <v>0</v>
      </c>
      <c r="W407" s="582"/>
      <c r="X407" s="582"/>
      <c r="Y407" s="585"/>
      <c r="Z407" s="561">
        <f>'報告書（事業主控）'!Z407</f>
        <v>0</v>
      </c>
      <c r="AA407" s="583"/>
      <c r="AB407" s="583"/>
      <c r="AC407" s="584"/>
      <c r="AD407" s="561">
        <f>'報告書（事業主控）'!AD407</f>
        <v>0</v>
      </c>
      <c r="AE407" s="583"/>
      <c r="AF407" s="583"/>
      <c r="AG407" s="584"/>
      <c r="AH407" s="561">
        <f>'報告書（事業主控）'!AH407</f>
        <v>0</v>
      </c>
      <c r="AI407" s="453"/>
      <c r="AJ407" s="453"/>
      <c r="AK407" s="453"/>
      <c r="AL407" s="346"/>
      <c r="AM407" s="347"/>
      <c r="AN407" s="561">
        <f>'報告書（事業主控）'!AN407</f>
        <v>0</v>
      </c>
      <c r="AO407" s="582"/>
      <c r="AP407" s="582"/>
      <c r="AQ407" s="582"/>
      <c r="AR407" s="582"/>
      <c r="AS407" s="333"/>
      <c r="AT407" s="87"/>
    </row>
    <row r="408" spans="2:46" ht="18" customHeight="1" x14ac:dyDescent="0.15">
      <c r="B408" s="481"/>
      <c r="C408" s="482"/>
      <c r="D408" s="482"/>
      <c r="E408" s="483"/>
      <c r="F408" s="707"/>
      <c r="G408" s="708"/>
      <c r="H408" s="708"/>
      <c r="I408" s="708"/>
      <c r="J408" s="708"/>
      <c r="K408" s="708"/>
      <c r="L408" s="708"/>
      <c r="M408" s="708"/>
      <c r="N408" s="709"/>
      <c r="O408" s="716"/>
      <c r="P408" s="717"/>
      <c r="Q408" s="717"/>
      <c r="R408" s="717"/>
      <c r="S408" s="717"/>
      <c r="T408" s="717"/>
      <c r="U408" s="718"/>
      <c r="V408" s="689">
        <f>'報告書（事業主控）'!V408</f>
        <v>0</v>
      </c>
      <c r="W408" s="690"/>
      <c r="X408" s="690"/>
      <c r="Y408" s="691"/>
      <c r="Z408" s="689">
        <f>'報告書（事業主控）'!Z408</f>
        <v>0</v>
      </c>
      <c r="AA408" s="690"/>
      <c r="AB408" s="690"/>
      <c r="AC408" s="691"/>
      <c r="AD408" s="689">
        <f>'報告書（事業主控）'!AD408</f>
        <v>0</v>
      </c>
      <c r="AE408" s="690"/>
      <c r="AF408" s="690"/>
      <c r="AG408" s="691"/>
      <c r="AH408" s="689">
        <f>'報告書（事業主控）'!AH408</f>
        <v>0</v>
      </c>
      <c r="AI408" s="690"/>
      <c r="AJ408" s="690"/>
      <c r="AK408" s="691"/>
      <c r="AL408" s="76"/>
      <c r="AM408" s="77"/>
      <c r="AN408" s="689">
        <f>'報告書（事業主控）'!AN408</f>
        <v>0</v>
      </c>
      <c r="AO408" s="690"/>
      <c r="AP408" s="690"/>
      <c r="AQ408" s="690"/>
      <c r="AR408" s="690"/>
      <c r="AS408" s="77"/>
      <c r="AT408" s="87"/>
    </row>
    <row r="409" spans="2:46" ht="18" customHeight="1" x14ac:dyDescent="0.15">
      <c r="AN409" s="682">
        <f>'報告書（事業主控）'!AN409</f>
        <v>0</v>
      </c>
      <c r="AO409" s="682"/>
      <c r="AP409" s="682"/>
      <c r="AQ409" s="682"/>
      <c r="AR409" s="682"/>
      <c r="AS409" s="87"/>
      <c r="AT409" s="87"/>
    </row>
    <row r="410" spans="2:46" ht="31.5" customHeight="1" x14ac:dyDescent="0.15">
      <c r="AN410" s="136"/>
      <c r="AO410" s="136"/>
      <c r="AP410" s="136"/>
      <c r="AQ410" s="136"/>
      <c r="AR410" s="136"/>
      <c r="AS410" s="87"/>
      <c r="AT410" s="87"/>
    </row>
    <row r="411" spans="2:46" ht="7.5" customHeight="1" x14ac:dyDescent="0.15">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x14ac:dyDescent="0.15">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x14ac:dyDescent="0.15">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x14ac:dyDescent="0.15">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x14ac:dyDescent="0.15">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x14ac:dyDescent="0.15">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x14ac:dyDescent="0.15">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x14ac:dyDescent="0.15">
      <c r="L418" s="87"/>
      <c r="M418" s="91"/>
      <c r="N418" s="91"/>
      <c r="O418" s="91"/>
      <c r="P418" s="91"/>
      <c r="Q418" s="91"/>
      <c r="R418" s="91"/>
      <c r="S418" s="91"/>
      <c r="T418" s="92"/>
      <c r="U418" s="92"/>
      <c r="V418" s="92"/>
      <c r="W418" s="92"/>
      <c r="X418" s="92"/>
      <c r="Y418" s="92"/>
      <c r="Z418" s="92"/>
      <c r="AA418" s="91"/>
      <c r="AB418" s="91"/>
      <c r="AC418" s="91"/>
      <c r="AL418" s="90"/>
      <c r="AM418" s="676" t="s">
        <v>337</v>
      </c>
      <c r="AN418" s="677"/>
      <c r="AO418" s="677"/>
      <c r="AP418" s="678"/>
    </row>
    <row r="419" spans="2:46" ht="12.75" customHeight="1" x14ac:dyDescent="0.15">
      <c r="L419" s="87"/>
      <c r="M419" s="91"/>
      <c r="N419" s="91"/>
      <c r="O419" s="91"/>
      <c r="P419" s="91"/>
      <c r="Q419" s="91"/>
      <c r="R419" s="91"/>
      <c r="S419" s="91"/>
      <c r="T419" s="92"/>
      <c r="U419" s="92"/>
      <c r="V419" s="92"/>
      <c r="W419" s="92"/>
      <c r="X419" s="92"/>
      <c r="Y419" s="92"/>
      <c r="Z419" s="92"/>
      <c r="AA419" s="91"/>
      <c r="AB419" s="91"/>
      <c r="AC419" s="91"/>
      <c r="AL419" s="90"/>
      <c r="AM419" s="679"/>
      <c r="AN419" s="680"/>
      <c r="AO419" s="680"/>
      <c r="AP419" s="681"/>
    </row>
    <row r="420" spans="2:46" ht="12.75" customHeight="1" x14ac:dyDescent="0.15">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x14ac:dyDescent="0.15">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x14ac:dyDescent="0.15">
      <c r="B422" s="786" t="s">
        <v>2</v>
      </c>
      <c r="C422" s="787"/>
      <c r="D422" s="787"/>
      <c r="E422" s="787"/>
      <c r="F422" s="787"/>
      <c r="G422" s="787"/>
      <c r="H422" s="787"/>
      <c r="I422" s="787"/>
      <c r="J422" s="737" t="s">
        <v>10</v>
      </c>
      <c r="K422" s="737"/>
      <c r="L422" s="93" t="s">
        <v>3</v>
      </c>
      <c r="M422" s="737" t="s">
        <v>11</v>
      </c>
      <c r="N422" s="737"/>
      <c r="O422" s="738" t="s">
        <v>12</v>
      </c>
      <c r="P422" s="737"/>
      <c r="Q422" s="737"/>
      <c r="R422" s="737"/>
      <c r="S422" s="737"/>
      <c r="T422" s="737"/>
      <c r="U422" s="737" t="s">
        <v>13</v>
      </c>
      <c r="V422" s="737"/>
      <c r="W422" s="737"/>
      <c r="X422" s="87"/>
      <c r="Y422" s="87"/>
      <c r="Z422" s="87"/>
      <c r="AA422" s="87"/>
      <c r="AB422" s="87"/>
      <c r="AC422" s="87"/>
      <c r="AD422" s="94"/>
      <c r="AE422" s="94"/>
      <c r="AF422" s="94"/>
      <c r="AG422" s="94"/>
      <c r="AH422" s="94"/>
      <c r="AI422" s="94"/>
      <c r="AJ422" s="94"/>
      <c r="AK422" s="87"/>
      <c r="AL422" s="560">
        <f ca="1">$AL$9</f>
        <v>30</v>
      </c>
      <c r="AM422" s="414"/>
      <c r="AN422" s="683" t="s">
        <v>4</v>
      </c>
      <c r="AO422" s="683"/>
      <c r="AP422" s="414">
        <v>11</v>
      </c>
      <c r="AQ422" s="414"/>
      <c r="AR422" s="683" t="s">
        <v>5</v>
      </c>
      <c r="AS422" s="684"/>
      <c r="AT422" s="87"/>
    </row>
    <row r="423" spans="2:46" ht="13.5" customHeight="1" x14ac:dyDescent="0.15">
      <c r="B423" s="787"/>
      <c r="C423" s="787"/>
      <c r="D423" s="787"/>
      <c r="E423" s="787"/>
      <c r="F423" s="787"/>
      <c r="G423" s="787"/>
      <c r="H423" s="787"/>
      <c r="I423" s="787"/>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7"/>
      <c r="Y423" s="87"/>
      <c r="Z423" s="87"/>
      <c r="AA423" s="87"/>
      <c r="AB423" s="87"/>
      <c r="AC423" s="87"/>
      <c r="AD423" s="94"/>
      <c r="AE423" s="94"/>
      <c r="AF423" s="94"/>
      <c r="AG423" s="94"/>
      <c r="AH423" s="94"/>
      <c r="AI423" s="94"/>
      <c r="AJ423" s="94"/>
      <c r="AK423" s="87"/>
      <c r="AL423" s="415"/>
      <c r="AM423" s="416"/>
      <c r="AN423" s="685"/>
      <c r="AO423" s="685"/>
      <c r="AP423" s="416"/>
      <c r="AQ423" s="416"/>
      <c r="AR423" s="685"/>
      <c r="AS423" s="686"/>
      <c r="AT423" s="87"/>
    </row>
    <row r="424" spans="2:46" ht="9" customHeight="1" x14ac:dyDescent="0.15">
      <c r="B424" s="787"/>
      <c r="C424" s="787"/>
      <c r="D424" s="787"/>
      <c r="E424" s="787"/>
      <c r="F424" s="787"/>
      <c r="G424" s="787"/>
      <c r="H424" s="787"/>
      <c r="I424" s="787"/>
      <c r="J424" s="539"/>
      <c r="K424" s="525"/>
      <c r="L424" s="541"/>
      <c r="M424" s="528"/>
      <c r="N424" s="525"/>
      <c r="O424" s="528"/>
      <c r="P424" s="531"/>
      <c r="Q424" s="531"/>
      <c r="R424" s="531"/>
      <c r="S424" s="531"/>
      <c r="T424" s="525"/>
      <c r="U424" s="528"/>
      <c r="V424" s="531"/>
      <c r="W424" s="525"/>
      <c r="X424" s="87"/>
      <c r="Y424" s="87"/>
      <c r="Z424" s="87"/>
      <c r="AA424" s="87"/>
      <c r="AB424" s="87"/>
      <c r="AC424" s="87"/>
      <c r="AD424" s="94"/>
      <c r="AE424" s="94"/>
      <c r="AF424" s="94"/>
      <c r="AG424" s="94"/>
      <c r="AH424" s="94"/>
      <c r="AI424" s="94"/>
      <c r="AJ424" s="94"/>
      <c r="AK424" s="87"/>
      <c r="AL424" s="417"/>
      <c r="AM424" s="418"/>
      <c r="AN424" s="687"/>
      <c r="AO424" s="687"/>
      <c r="AP424" s="418"/>
      <c r="AQ424" s="418"/>
      <c r="AR424" s="687"/>
      <c r="AS424" s="688"/>
      <c r="AT424" s="87"/>
    </row>
    <row r="425" spans="2:46" ht="6" customHeight="1" x14ac:dyDescent="0.15">
      <c r="B425" s="788"/>
      <c r="C425" s="788"/>
      <c r="D425" s="788"/>
      <c r="E425" s="788"/>
      <c r="F425" s="788"/>
      <c r="G425" s="788"/>
      <c r="H425" s="788"/>
      <c r="I425" s="788"/>
      <c r="J425" s="539"/>
      <c r="K425" s="526"/>
      <c r="L425" s="542"/>
      <c r="M425" s="529"/>
      <c r="N425" s="526"/>
      <c r="O425" s="529"/>
      <c r="P425" s="532"/>
      <c r="Q425" s="532"/>
      <c r="R425" s="532"/>
      <c r="S425" s="532"/>
      <c r="T425" s="526"/>
      <c r="U425" s="529"/>
      <c r="V425" s="532"/>
      <c r="W425" s="526"/>
      <c r="X425" s="87"/>
      <c r="Y425" s="87"/>
      <c r="Z425" s="87"/>
      <c r="AA425" s="87"/>
      <c r="AB425" s="87"/>
      <c r="AC425" s="87"/>
      <c r="AD425" s="87"/>
      <c r="AE425" s="87"/>
      <c r="AF425" s="87"/>
      <c r="AG425" s="87"/>
      <c r="AH425" s="87"/>
      <c r="AI425" s="87"/>
      <c r="AJ425" s="87"/>
      <c r="AK425" s="87"/>
      <c r="AT425" s="87"/>
    </row>
    <row r="426" spans="2:46" ht="15" customHeight="1" x14ac:dyDescent="0.15">
      <c r="B426" s="755" t="s">
        <v>54</v>
      </c>
      <c r="C426" s="756"/>
      <c r="D426" s="756"/>
      <c r="E426" s="756"/>
      <c r="F426" s="756"/>
      <c r="G426" s="756"/>
      <c r="H426" s="756"/>
      <c r="I426" s="757"/>
      <c r="J426" s="755" t="s">
        <v>6</v>
      </c>
      <c r="K426" s="756"/>
      <c r="L426" s="756"/>
      <c r="M426" s="756"/>
      <c r="N426" s="764"/>
      <c r="O426" s="767" t="s">
        <v>55</v>
      </c>
      <c r="P426" s="756"/>
      <c r="Q426" s="756"/>
      <c r="R426" s="756"/>
      <c r="S426" s="756"/>
      <c r="T426" s="756"/>
      <c r="U426" s="757"/>
      <c r="V426" s="95" t="s">
        <v>56</v>
      </c>
      <c r="W426" s="96"/>
      <c r="X426" s="96"/>
      <c r="Y426" s="772" t="s">
        <v>57</v>
      </c>
      <c r="Z426" s="772"/>
      <c r="AA426" s="772"/>
      <c r="AB426" s="772"/>
      <c r="AC426" s="772"/>
      <c r="AD426" s="772"/>
      <c r="AE426" s="772"/>
      <c r="AF426" s="772"/>
      <c r="AG426" s="772"/>
      <c r="AH426" s="772"/>
      <c r="AI426" s="96"/>
      <c r="AJ426" s="96"/>
      <c r="AK426" s="97"/>
      <c r="AL426" s="773" t="s">
        <v>58</v>
      </c>
      <c r="AM426" s="773"/>
      <c r="AN426" s="770" t="s">
        <v>65</v>
      </c>
      <c r="AO426" s="770"/>
      <c r="AP426" s="770"/>
      <c r="AQ426" s="770"/>
      <c r="AR426" s="770"/>
      <c r="AS426" s="771"/>
      <c r="AT426" s="87"/>
    </row>
    <row r="427" spans="2:46" ht="13.5" customHeight="1" x14ac:dyDescent="0.15">
      <c r="B427" s="758"/>
      <c r="C427" s="759"/>
      <c r="D427" s="759"/>
      <c r="E427" s="759"/>
      <c r="F427" s="759"/>
      <c r="G427" s="759"/>
      <c r="H427" s="759"/>
      <c r="I427" s="760"/>
      <c r="J427" s="758"/>
      <c r="K427" s="759"/>
      <c r="L427" s="759"/>
      <c r="M427" s="759"/>
      <c r="N427" s="765"/>
      <c r="O427" s="768"/>
      <c r="P427" s="759"/>
      <c r="Q427" s="759"/>
      <c r="R427" s="759"/>
      <c r="S427" s="759"/>
      <c r="T427" s="759"/>
      <c r="U427" s="760"/>
      <c r="V427" s="774" t="s">
        <v>7</v>
      </c>
      <c r="W427" s="775"/>
      <c r="X427" s="775"/>
      <c r="Y427" s="776"/>
      <c r="Z427" s="780" t="s">
        <v>16</v>
      </c>
      <c r="AA427" s="781"/>
      <c r="AB427" s="781"/>
      <c r="AC427" s="782"/>
      <c r="AD427" s="745" t="s">
        <v>17</v>
      </c>
      <c r="AE427" s="746"/>
      <c r="AF427" s="746"/>
      <c r="AG427" s="747"/>
      <c r="AH427" s="751" t="s">
        <v>145</v>
      </c>
      <c r="AI427" s="683"/>
      <c r="AJ427" s="683"/>
      <c r="AK427" s="684"/>
      <c r="AL427" s="753" t="s">
        <v>59</v>
      </c>
      <c r="AM427" s="753"/>
      <c r="AN427" s="739" t="s">
        <v>19</v>
      </c>
      <c r="AO427" s="740"/>
      <c r="AP427" s="740"/>
      <c r="AQ427" s="740"/>
      <c r="AR427" s="741"/>
      <c r="AS427" s="742"/>
      <c r="AT427" s="87"/>
    </row>
    <row r="428" spans="2:46" ht="13.5" customHeight="1" x14ac:dyDescent="0.15">
      <c r="B428" s="761"/>
      <c r="C428" s="762"/>
      <c r="D428" s="762"/>
      <c r="E428" s="762"/>
      <c r="F428" s="762"/>
      <c r="G428" s="762"/>
      <c r="H428" s="762"/>
      <c r="I428" s="763"/>
      <c r="J428" s="761"/>
      <c r="K428" s="762"/>
      <c r="L428" s="762"/>
      <c r="M428" s="762"/>
      <c r="N428" s="766"/>
      <c r="O428" s="769"/>
      <c r="P428" s="762"/>
      <c r="Q428" s="762"/>
      <c r="R428" s="762"/>
      <c r="S428" s="762"/>
      <c r="T428" s="762"/>
      <c r="U428" s="763"/>
      <c r="V428" s="777"/>
      <c r="W428" s="778"/>
      <c r="X428" s="778"/>
      <c r="Y428" s="779"/>
      <c r="Z428" s="783"/>
      <c r="AA428" s="784"/>
      <c r="AB428" s="784"/>
      <c r="AC428" s="785"/>
      <c r="AD428" s="748"/>
      <c r="AE428" s="749"/>
      <c r="AF428" s="749"/>
      <c r="AG428" s="750"/>
      <c r="AH428" s="752"/>
      <c r="AI428" s="687"/>
      <c r="AJ428" s="687"/>
      <c r="AK428" s="688"/>
      <c r="AL428" s="754"/>
      <c r="AM428" s="754"/>
      <c r="AN428" s="743"/>
      <c r="AO428" s="743"/>
      <c r="AP428" s="743"/>
      <c r="AQ428" s="743"/>
      <c r="AR428" s="743"/>
      <c r="AS428" s="744"/>
      <c r="AT428" s="87"/>
    </row>
    <row r="429" spans="2:46" ht="18" customHeight="1" x14ac:dyDescent="0.15">
      <c r="B429" s="729">
        <f>'報告書（事業主控）'!B429</f>
        <v>0</v>
      </c>
      <c r="C429" s="730"/>
      <c r="D429" s="730"/>
      <c r="E429" s="730"/>
      <c r="F429" s="730"/>
      <c r="G429" s="730"/>
      <c r="H429" s="730"/>
      <c r="I429" s="731"/>
      <c r="J429" s="729">
        <f>'報告書（事業主控）'!J429</f>
        <v>0</v>
      </c>
      <c r="K429" s="730"/>
      <c r="L429" s="730"/>
      <c r="M429" s="730"/>
      <c r="N429" s="732"/>
      <c r="O429" s="108">
        <f>'報告書（事業主控）'!O429</f>
        <v>0</v>
      </c>
      <c r="P429" s="109" t="s">
        <v>48</v>
      </c>
      <c r="Q429" s="108">
        <f>'報告書（事業主控）'!Q429</f>
        <v>0</v>
      </c>
      <c r="R429" s="109" t="s">
        <v>49</v>
      </c>
      <c r="S429" s="108">
        <f>'報告書（事業主控）'!S429</f>
        <v>0</v>
      </c>
      <c r="T429" s="733" t="s">
        <v>50</v>
      </c>
      <c r="U429" s="733"/>
      <c r="V429" s="699">
        <f>'報告書（事業主控）'!V429</f>
        <v>0</v>
      </c>
      <c r="W429" s="700"/>
      <c r="X429" s="700"/>
      <c r="Y429" s="98" t="s">
        <v>8</v>
      </c>
      <c r="Z429" s="72"/>
      <c r="AA429" s="115"/>
      <c r="AB429" s="115"/>
      <c r="AC429" s="98" t="s">
        <v>8</v>
      </c>
      <c r="AD429" s="72"/>
      <c r="AE429" s="115"/>
      <c r="AF429" s="115"/>
      <c r="AG429" s="111" t="s">
        <v>8</v>
      </c>
      <c r="AH429" s="734">
        <f>'報告書（事業主控）'!AH429</f>
        <v>0</v>
      </c>
      <c r="AI429" s="735"/>
      <c r="AJ429" s="735"/>
      <c r="AK429" s="736"/>
      <c r="AL429" s="72"/>
      <c r="AM429" s="73"/>
      <c r="AN429" s="696">
        <f>'報告書（事業主控）'!AN429</f>
        <v>0</v>
      </c>
      <c r="AO429" s="697"/>
      <c r="AP429" s="697"/>
      <c r="AQ429" s="697"/>
      <c r="AR429" s="697"/>
      <c r="AS429" s="111" t="s">
        <v>8</v>
      </c>
      <c r="AT429" s="87"/>
    </row>
    <row r="430" spans="2:46" ht="18" customHeight="1" x14ac:dyDescent="0.15">
      <c r="B430" s="722"/>
      <c r="C430" s="723"/>
      <c r="D430" s="723"/>
      <c r="E430" s="723"/>
      <c r="F430" s="723"/>
      <c r="G430" s="723"/>
      <c r="H430" s="723"/>
      <c r="I430" s="724"/>
      <c r="J430" s="722"/>
      <c r="K430" s="723"/>
      <c r="L430" s="723"/>
      <c r="M430" s="723"/>
      <c r="N430" s="726"/>
      <c r="O430" s="117">
        <f>'報告書（事業主控）'!O430</f>
        <v>0</v>
      </c>
      <c r="P430" s="118" t="s">
        <v>48</v>
      </c>
      <c r="Q430" s="117">
        <f>'報告書（事業主控）'!Q430</f>
        <v>0</v>
      </c>
      <c r="R430" s="118" t="s">
        <v>49</v>
      </c>
      <c r="S430" s="117">
        <f>'報告書（事業主控）'!S430</f>
        <v>0</v>
      </c>
      <c r="T430" s="728" t="s">
        <v>51</v>
      </c>
      <c r="U430" s="728"/>
      <c r="V430" s="689">
        <f>'報告書（事業主控）'!V430</f>
        <v>0</v>
      </c>
      <c r="W430" s="690"/>
      <c r="X430" s="690"/>
      <c r="Y430" s="690"/>
      <c r="Z430" s="689">
        <f>'報告書（事業主控）'!Z430</f>
        <v>0</v>
      </c>
      <c r="AA430" s="690"/>
      <c r="AB430" s="690"/>
      <c r="AC430" s="690"/>
      <c r="AD430" s="689">
        <f>'報告書（事業主控）'!AD430</f>
        <v>0</v>
      </c>
      <c r="AE430" s="690"/>
      <c r="AF430" s="690"/>
      <c r="AG430" s="691"/>
      <c r="AH430" s="689">
        <f>'報告書（事業主控）'!AH430</f>
        <v>0</v>
      </c>
      <c r="AI430" s="690"/>
      <c r="AJ430" s="690"/>
      <c r="AK430" s="691"/>
      <c r="AL430" s="456">
        <f>'報告書（事業主控）'!AL430</f>
        <v>0</v>
      </c>
      <c r="AM430" s="695"/>
      <c r="AN430" s="689">
        <f>'報告書（事業主控）'!AN430</f>
        <v>0</v>
      </c>
      <c r="AO430" s="690"/>
      <c r="AP430" s="690"/>
      <c r="AQ430" s="690"/>
      <c r="AR430" s="690"/>
      <c r="AS430" s="77"/>
      <c r="AT430" s="87"/>
    </row>
    <row r="431" spans="2:46" ht="18" customHeight="1" x14ac:dyDescent="0.15">
      <c r="B431" s="719">
        <f>'報告書（事業主控）'!B431</f>
        <v>0</v>
      </c>
      <c r="C431" s="720"/>
      <c r="D431" s="720"/>
      <c r="E431" s="720"/>
      <c r="F431" s="720"/>
      <c r="G431" s="720"/>
      <c r="H431" s="720"/>
      <c r="I431" s="721"/>
      <c r="J431" s="719">
        <f>'報告書（事業主控）'!J431</f>
        <v>0</v>
      </c>
      <c r="K431" s="720"/>
      <c r="L431" s="720"/>
      <c r="M431" s="720"/>
      <c r="N431" s="725"/>
      <c r="O431" s="112">
        <f>'報告書（事業主控）'!O431</f>
        <v>0</v>
      </c>
      <c r="P431" s="94" t="s">
        <v>48</v>
      </c>
      <c r="Q431" s="112">
        <f>'報告書（事業主控）'!Q431</f>
        <v>0</v>
      </c>
      <c r="R431" s="94" t="s">
        <v>49</v>
      </c>
      <c r="S431" s="112">
        <f>'報告書（事業主控）'!S431</f>
        <v>0</v>
      </c>
      <c r="T431" s="727" t="s">
        <v>50</v>
      </c>
      <c r="U431" s="727"/>
      <c r="V431" s="699">
        <f>'報告書（事業主控）'!V431</f>
        <v>0</v>
      </c>
      <c r="W431" s="700"/>
      <c r="X431" s="700"/>
      <c r="Y431" s="99"/>
      <c r="Z431" s="72"/>
      <c r="AA431" s="115"/>
      <c r="AB431" s="115"/>
      <c r="AC431" s="99"/>
      <c r="AD431" s="72"/>
      <c r="AE431" s="115"/>
      <c r="AF431" s="115"/>
      <c r="AG431" s="99"/>
      <c r="AH431" s="696">
        <f>'報告書（事業主控）'!AH431</f>
        <v>0</v>
      </c>
      <c r="AI431" s="697"/>
      <c r="AJ431" s="697"/>
      <c r="AK431" s="698"/>
      <c r="AL431" s="72"/>
      <c r="AM431" s="73"/>
      <c r="AN431" s="696">
        <f>'報告書（事業主控）'!AN431</f>
        <v>0</v>
      </c>
      <c r="AO431" s="697"/>
      <c r="AP431" s="697"/>
      <c r="AQ431" s="697"/>
      <c r="AR431" s="697"/>
      <c r="AS431" s="116"/>
      <c r="AT431" s="87"/>
    </row>
    <row r="432" spans="2:46" ht="18" customHeight="1" x14ac:dyDescent="0.15">
      <c r="B432" s="722"/>
      <c r="C432" s="723"/>
      <c r="D432" s="723"/>
      <c r="E432" s="723"/>
      <c r="F432" s="723"/>
      <c r="G432" s="723"/>
      <c r="H432" s="723"/>
      <c r="I432" s="724"/>
      <c r="J432" s="722"/>
      <c r="K432" s="723"/>
      <c r="L432" s="723"/>
      <c r="M432" s="723"/>
      <c r="N432" s="726"/>
      <c r="O432" s="117">
        <f>'報告書（事業主控）'!O432</f>
        <v>0</v>
      </c>
      <c r="P432" s="118" t="s">
        <v>48</v>
      </c>
      <c r="Q432" s="117">
        <f>'報告書（事業主控）'!Q432</f>
        <v>0</v>
      </c>
      <c r="R432" s="118" t="s">
        <v>49</v>
      </c>
      <c r="S432" s="117">
        <f>'報告書（事業主控）'!S432</f>
        <v>0</v>
      </c>
      <c r="T432" s="728" t="s">
        <v>51</v>
      </c>
      <c r="U432" s="728"/>
      <c r="V432" s="692">
        <f>'報告書（事業主控）'!V432</f>
        <v>0</v>
      </c>
      <c r="W432" s="693"/>
      <c r="X432" s="693"/>
      <c r="Y432" s="693"/>
      <c r="Z432" s="692">
        <f>'報告書（事業主控）'!Z432</f>
        <v>0</v>
      </c>
      <c r="AA432" s="693"/>
      <c r="AB432" s="693"/>
      <c r="AC432" s="693"/>
      <c r="AD432" s="692">
        <f>'報告書（事業主控）'!AD432</f>
        <v>0</v>
      </c>
      <c r="AE432" s="693"/>
      <c r="AF432" s="693"/>
      <c r="AG432" s="693"/>
      <c r="AH432" s="692">
        <f>'報告書（事業主控）'!AH432</f>
        <v>0</v>
      </c>
      <c r="AI432" s="693"/>
      <c r="AJ432" s="693"/>
      <c r="AK432" s="694"/>
      <c r="AL432" s="456">
        <f>'報告書（事業主控）'!AL432</f>
        <v>0</v>
      </c>
      <c r="AM432" s="695"/>
      <c r="AN432" s="689">
        <f>'報告書（事業主控）'!AN432</f>
        <v>0</v>
      </c>
      <c r="AO432" s="690"/>
      <c r="AP432" s="690"/>
      <c r="AQ432" s="690"/>
      <c r="AR432" s="690"/>
      <c r="AS432" s="77"/>
      <c r="AT432" s="87"/>
    </row>
    <row r="433" spans="2:46" ht="18" customHeight="1" x14ac:dyDescent="0.15">
      <c r="B433" s="719">
        <f>'報告書（事業主控）'!B433</f>
        <v>0</v>
      </c>
      <c r="C433" s="720"/>
      <c r="D433" s="720"/>
      <c r="E433" s="720"/>
      <c r="F433" s="720"/>
      <c r="G433" s="720"/>
      <c r="H433" s="720"/>
      <c r="I433" s="721"/>
      <c r="J433" s="719">
        <f>'報告書（事業主控）'!J433</f>
        <v>0</v>
      </c>
      <c r="K433" s="720"/>
      <c r="L433" s="720"/>
      <c r="M433" s="720"/>
      <c r="N433" s="725"/>
      <c r="O433" s="112">
        <f>'報告書（事業主控）'!O433</f>
        <v>0</v>
      </c>
      <c r="P433" s="94" t="s">
        <v>48</v>
      </c>
      <c r="Q433" s="112">
        <f>'報告書（事業主控）'!Q433</f>
        <v>0</v>
      </c>
      <c r="R433" s="94" t="s">
        <v>49</v>
      </c>
      <c r="S433" s="112">
        <f>'報告書（事業主控）'!S433</f>
        <v>0</v>
      </c>
      <c r="T433" s="727" t="s">
        <v>50</v>
      </c>
      <c r="U433" s="727"/>
      <c r="V433" s="699">
        <f>'報告書（事業主控）'!V433</f>
        <v>0</v>
      </c>
      <c r="W433" s="700"/>
      <c r="X433" s="700"/>
      <c r="Y433" s="99"/>
      <c r="Z433" s="72"/>
      <c r="AA433" s="115"/>
      <c r="AB433" s="115"/>
      <c r="AC433" s="99"/>
      <c r="AD433" s="72"/>
      <c r="AE433" s="115"/>
      <c r="AF433" s="115"/>
      <c r="AG433" s="99"/>
      <c r="AH433" s="696">
        <f>'報告書（事業主控）'!AH433</f>
        <v>0</v>
      </c>
      <c r="AI433" s="697"/>
      <c r="AJ433" s="697"/>
      <c r="AK433" s="698"/>
      <c r="AL433" s="72"/>
      <c r="AM433" s="73"/>
      <c r="AN433" s="696">
        <f>'報告書（事業主控）'!AN433</f>
        <v>0</v>
      </c>
      <c r="AO433" s="697"/>
      <c r="AP433" s="697"/>
      <c r="AQ433" s="697"/>
      <c r="AR433" s="697"/>
      <c r="AS433" s="116"/>
      <c r="AT433" s="87"/>
    </row>
    <row r="434" spans="2:46" ht="18" customHeight="1" x14ac:dyDescent="0.15">
      <c r="B434" s="722"/>
      <c r="C434" s="723"/>
      <c r="D434" s="723"/>
      <c r="E434" s="723"/>
      <c r="F434" s="723"/>
      <c r="G434" s="723"/>
      <c r="H434" s="723"/>
      <c r="I434" s="724"/>
      <c r="J434" s="722"/>
      <c r="K434" s="723"/>
      <c r="L434" s="723"/>
      <c r="M434" s="723"/>
      <c r="N434" s="726"/>
      <c r="O434" s="117">
        <f>'報告書（事業主控）'!O434</f>
        <v>0</v>
      </c>
      <c r="P434" s="118" t="s">
        <v>48</v>
      </c>
      <c r="Q434" s="117">
        <f>'報告書（事業主控）'!Q434</f>
        <v>0</v>
      </c>
      <c r="R434" s="118" t="s">
        <v>49</v>
      </c>
      <c r="S434" s="117">
        <f>'報告書（事業主控）'!S434</f>
        <v>0</v>
      </c>
      <c r="T434" s="728" t="s">
        <v>51</v>
      </c>
      <c r="U434" s="728"/>
      <c r="V434" s="692">
        <f>'報告書（事業主控）'!V434</f>
        <v>0</v>
      </c>
      <c r="W434" s="693"/>
      <c r="X434" s="693"/>
      <c r="Y434" s="693"/>
      <c r="Z434" s="692">
        <f>'報告書（事業主控）'!Z434</f>
        <v>0</v>
      </c>
      <c r="AA434" s="693"/>
      <c r="AB434" s="693"/>
      <c r="AC434" s="693"/>
      <c r="AD434" s="692">
        <f>'報告書（事業主控）'!AD434</f>
        <v>0</v>
      </c>
      <c r="AE434" s="693"/>
      <c r="AF434" s="693"/>
      <c r="AG434" s="693"/>
      <c r="AH434" s="692">
        <f>'報告書（事業主控）'!AH434</f>
        <v>0</v>
      </c>
      <c r="AI434" s="693"/>
      <c r="AJ434" s="693"/>
      <c r="AK434" s="694"/>
      <c r="AL434" s="456">
        <f>'報告書（事業主控）'!AL434</f>
        <v>0</v>
      </c>
      <c r="AM434" s="695"/>
      <c r="AN434" s="689">
        <f>'報告書（事業主控）'!AN434</f>
        <v>0</v>
      </c>
      <c r="AO434" s="690"/>
      <c r="AP434" s="690"/>
      <c r="AQ434" s="690"/>
      <c r="AR434" s="690"/>
      <c r="AS434" s="77"/>
      <c r="AT434" s="87"/>
    </row>
    <row r="435" spans="2:46" ht="18" customHeight="1" x14ac:dyDescent="0.15">
      <c r="B435" s="719">
        <f>'報告書（事業主控）'!B435</f>
        <v>0</v>
      </c>
      <c r="C435" s="720"/>
      <c r="D435" s="720"/>
      <c r="E435" s="720"/>
      <c r="F435" s="720"/>
      <c r="G435" s="720"/>
      <c r="H435" s="720"/>
      <c r="I435" s="721"/>
      <c r="J435" s="719">
        <f>'報告書（事業主控）'!J435</f>
        <v>0</v>
      </c>
      <c r="K435" s="720"/>
      <c r="L435" s="720"/>
      <c r="M435" s="720"/>
      <c r="N435" s="725"/>
      <c r="O435" s="112">
        <f>'報告書（事業主控）'!O435</f>
        <v>0</v>
      </c>
      <c r="P435" s="94" t="s">
        <v>48</v>
      </c>
      <c r="Q435" s="112">
        <f>'報告書（事業主控）'!Q435</f>
        <v>0</v>
      </c>
      <c r="R435" s="94" t="s">
        <v>49</v>
      </c>
      <c r="S435" s="112">
        <f>'報告書（事業主控）'!S435</f>
        <v>0</v>
      </c>
      <c r="T435" s="727" t="s">
        <v>50</v>
      </c>
      <c r="U435" s="727"/>
      <c r="V435" s="699">
        <f>'報告書（事業主控）'!V435</f>
        <v>0</v>
      </c>
      <c r="W435" s="700"/>
      <c r="X435" s="700"/>
      <c r="Y435" s="99"/>
      <c r="Z435" s="72"/>
      <c r="AA435" s="115"/>
      <c r="AB435" s="115"/>
      <c r="AC435" s="99"/>
      <c r="AD435" s="72"/>
      <c r="AE435" s="115"/>
      <c r="AF435" s="115"/>
      <c r="AG435" s="99"/>
      <c r="AH435" s="696">
        <f>'報告書（事業主控）'!AH435</f>
        <v>0</v>
      </c>
      <c r="AI435" s="697"/>
      <c r="AJ435" s="697"/>
      <c r="AK435" s="698"/>
      <c r="AL435" s="72"/>
      <c r="AM435" s="73"/>
      <c r="AN435" s="696">
        <f>'報告書（事業主控）'!AN435</f>
        <v>0</v>
      </c>
      <c r="AO435" s="697"/>
      <c r="AP435" s="697"/>
      <c r="AQ435" s="697"/>
      <c r="AR435" s="697"/>
      <c r="AS435" s="116"/>
      <c r="AT435" s="87"/>
    </row>
    <row r="436" spans="2:46" ht="18" customHeight="1" x14ac:dyDescent="0.15">
      <c r="B436" s="722"/>
      <c r="C436" s="723"/>
      <c r="D436" s="723"/>
      <c r="E436" s="723"/>
      <c r="F436" s="723"/>
      <c r="G436" s="723"/>
      <c r="H436" s="723"/>
      <c r="I436" s="724"/>
      <c r="J436" s="722"/>
      <c r="K436" s="723"/>
      <c r="L436" s="723"/>
      <c r="M436" s="723"/>
      <c r="N436" s="726"/>
      <c r="O436" s="117">
        <f>'報告書（事業主控）'!O436</f>
        <v>0</v>
      </c>
      <c r="P436" s="118" t="s">
        <v>48</v>
      </c>
      <c r="Q436" s="117">
        <f>'報告書（事業主控）'!Q436</f>
        <v>0</v>
      </c>
      <c r="R436" s="118" t="s">
        <v>49</v>
      </c>
      <c r="S436" s="117">
        <f>'報告書（事業主控）'!S436</f>
        <v>0</v>
      </c>
      <c r="T436" s="728" t="s">
        <v>51</v>
      </c>
      <c r="U436" s="728"/>
      <c r="V436" s="692">
        <f>'報告書（事業主控）'!V436</f>
        <v>0</v>
      </c>
      <c r="W436" s="693"/>
      <c r="X436" s="693"/>
      <c r="Y436" s="693"/>
      <c r="Z436" s="692">
        <f>'報告書（事業主控）'!Z436</f>
        <v>0</v>
      </c>
      <c r="AA436" s="693"/>
      <c r="AB436" s="693"/>
      <c r="AC436" s="693"/>
      <c r="AD436" s="692">
        <f>'報告書（事業主控）'!AD436</f>
        <v>0</v>
      </c>
      <c r="AE436" s="693"/>
      <c r="AF436" s="693"/>
      <c r="AG436" s="693"/>
      <c r="AH436" s="692">
        <f>'報告書（事業主控）'!AH436</f>
        <v>0</v>
      </c>
      <c r="AI436" s="693"/>
      <c r="AJ436" s="693"/>
      <c r="AK436" s="694"/>
      <c r="AL436" s="456">
        <f>'報告書（事業主控）'!AL436</f>
        <v>0</v>
      </c>
      <c r="AM436" s="695"/>
      <c r="AN436" s="689">
        <f>'報告書（事業主控）'!AN436</f>
        <v>0</v>
      </c>
      <c r="AO436" s="690"/>
      <c r="AP436" s="690"/>
      <c r="AQ436" s="690"/>
      <c r="AR436" s="690"/>
      <c r="AS436" s="77"/>
      <c r="AT436" s="87"/>
    </row>
    <row r="437" spans="2:46" ht="18" customHeight="1" x14ac:dyDescent="0.15">
      <c r="B437" s="719">
        <f>'報告書（事業主控）'!B437</f>
        <v>0</v>
      </c>
      <c r="C437" s="720"/>
      <c r="D437" s="720"/>
      <c r="E437" s="720"/>
      <c r="F437" s="720"/>
      <c r="G437" s="720"/>
      <c r="H437" s="720"/>
      <c r="I437" s="721"/>
      <c r="J437" s="719">
        <f>'報告書（事業主控）'!J437</f>
        <v>0</v>
      </c>
      <c r="K437" s="720"/>
      <c r="L437" s="720"/>
      <c r="M437" s="720"/>
      <c r="N437" s="725"/>
      <c r="O437" s="112">
        <f>'報告書（事業主控）'!O437</f>
        <v>0</v>
      </c>
      <c r="P437" s="94" t="s">
        <v>48</v>
      </c>
      <c r="Q437" s="112">
        <f>'報告書（事業主控）'!Q437</f>
        <v>0</v>
      </c>
      <c r="R437" s="94" t="s">
        <v>49</v>
      </c>
      <c r="S437" s="112">
        <f>'報告書（事業主控）'!S437</f>
        <v>0</v>
      </c>
      <c r="T437" s="727" t="s">
        <v>50</v>
      </c>
      <c r="U437" s="727"/>
      <c r="V437" s="699">
        <f>'報告書（事業主控）'!V437</f>
        <v>0</v>
      </c>
      <c r="W437" s="700"/>
      <c r="X437" s="700"/>
      <c r="Y437" s="99"/>
      <c r="Z437" s="72"/>
      <c r="AA437" s="115"/>
      <c r="AB437" s="115"/>
      <c r="AC437" s="99"/>
      <c r="AD437" s="72"/>
      <c r="AE437" s="115"/>
      <c r="AF437" s="115"/>
      <c r="AG437" s="99"/>
      <c r="AH437" s="696">
        <f>'報告書（事業主控）'!AH437</f>
        <v>0</v>
      </c>
      <c r="AI437" s="697"/>
      <c r="AJ437" s="697"/>
      <c r="AK437" s="698"/>
      <c r="AL437" s="72"/>
      <c r="AM437" s="73"/>
      <c r="AN437" s="696">
        <f>'報告書（事業主控）'!AN437</f>
        <v>0</v>
      </c>
      <c r="AO437" s="697"/>
      <c r="AP437" s="697"/>
      <c r="AQ437" s="697"/>
      <c r="AR437" s="697"/>
      <c r="AS437" s="116"/>
      <c r="AT437" s="87"/>
    </row>
    <row r="438" spans="2:46" ht="18" customHeight="1" x14ac:dyDescent="0.15">
      <c r="B438" s="722"/>
      <c r="C438" s="723"/>
      <c r="D438" s="723"/>
      <c r="E438" s="723"/>
      <c r="F438" s="723"/>
      <c r="G438" s="723"/>
      <c r="H438" s="723"/>
      <c r="I438" s="724"/>
      <c r="J438" s="722"/>
      <c r="K438" s="723"/>
      <c r="L438" s="723"/>
      <c r="M438" s="723"/>
      <c r="N438" s="726"/>
      <c r="O438" s="117">
        <f>'報告書（事業主控）'!O438</f>
        <v>0</v>
      </c>
      <c r="P438" s="118" t="s">
        <v>48</v>
      </c>
      <c r="Q438" s="117">
        <f>'報告書（事業主控）'!Q438</f>
        <v>0</v>
      </c>
      <c r="R438" s="118" t="s">
        <v>49</v>
      </c>
      <c r="S438" s="117">
        <f>'報告書（事業主控）'!S438</f>
        <v>0</v>
      </c>
      <c r="T438" s="728" t="s">
        <v>51</v>
      </c>
      <c r="U438" s="728"/>
      <c r="V438" s="692">
        <f>'報告書（事業主控）'!V438</f>
        <v>0</v>
      </c>
      <c r="W438" s="693"/>
      <c r="X438" s="693"/>
      <c r="Y438" s="693"/>
      <c r="Z438" s="692">
        <f>'報告書（事業主控）'!Z438</f>
        <v>0</v>
      </c>
      <c r="AA438" s="693"/>
      <c r="AB438" s="693"/>
      <c r="AC438" s="693"/>
      <c r="AD438" s="692">
        <f>'報告書（事業主控）'!AD438</f>
        <v>0</v>
      </c>
      <c r="AE438" s="693"/>
      <c r="AF438" s="693"/>
      <c r="AG438" s="693"/>
      <c r="AH438" s="692">
        <f>'報告書（事業主控）'!AH438</f>
        <v>0</v>
      </c>
      <c r="AI438" s="693"/>
      <c r="AJ438" s="693"/>
      <c r="AK438" s="694"/>
      <c r="AL438" s="456">
        <f>'報告書（事業主控）'!AL438</f>
        <v>0</v>
      </c>
      <c r="AM438" s="695"/>
      <c r="AN438" s="689">
        <f>'報告書（事業主控）'!AN438</f>
        <v>0</v>
      </c>
      <c r="AO438" s="690"/>
      <c r="AP438" s="690"/>
      <c r="AQ438" s="690"/>
      <c r="AR438" s="690"/>
      <c r="AS438" s="77"/>
      <c r="AT438" s="87"/>
    </row>
    <row r="439" spans="2:46" ht="18" customHeight="1" x14ac:dyDescent="0.15">
      <c r="B439" s="719">
        <f>'報告書（事業主控）'!B439</f>
        <v>0</v>
      </c>
      <c r="C439" s="720"/>
      <c r="D439" s="720"/>
      <c r="E439" s="720"/>
      <c r="F439" s="720"/>
      <c r="G439" s="720"/>
      <c r="H439" s="720"/>
      <c r="I439" s="721"/>
      <c r="J439" s="719">
        <f>'報告書（事業主控）'!J439</f>
        <v>0</v>
      </c>
      <c r="K439" s="720"/>
      <c r="L439" s="720"/>
      <c r="M439" s="720"/>
      <c r="N439" s="725"/>
      <c r="O439" s="112">
        <f>'報告書（事業主控）'!O439</f>
        <v>0</v>
      </c>
      <c r="P439" s="94" t="s">
        <v>48</v>
      </c>
      <c r="Q439" s="112">
        <f>'報告書（事業主控）'!Q439</f>
        <v>0</v>
      </c>
      <c r="R439" s="94" t="s">
        <v>49</v>
      </c>
      <c r="S439" s="112">
        <f>'報告書（事業主控）'!S439</f>
        <v>0</v>
      </c>
      <c r="T439" s="727" t="s">
        <v>50</v>
      </c>
      <c r="U439" s="727"/>
      <c r="V439" s="699">
        <f>'報告書（事業主控）'!V439</f>
        <v>0</v>
      </c>
      <c r="W439" s="700"/>
      <c r="X439" s="700"/>
      <c r="Y439" s="99"/>
      <c r="Z439" s="72"/>
      <c r="AA439" s="115"/>
      <c r="AB439" s="115"/>
      <c r="AC439" s="99"/>
      <c r="AD439" s="72"/>
      <c r="AE439" s="115"/>
      <c r="AF439" s="115"/>
      <c r="AG439" s="99"/>
      <c r="AH439" s="696">
        <f>'報告書（事業主控）'!AH439</f>
        <v>0</v>
      </c>
      <c r="AI439" s="697"/>
      <c r="AJ439" s="697"/>
      <c r="AK439" s="698"/>
      <c r="AL439" s="72"/>
      <c r="AM439" s="73"/>
      <c r="AN439" s="696">
        <f>'報告書（事業主控）'!AN439</f>
        <v>0</v>
      </c>
      <c r="AO439" s="697"/>
      <c r="AP439" s="697"/>
      <c r="AQ439" s="697"/>
      <c r="AR439" s="697"/>
      <c r="AS439" s="116"/>
      <c r="AT439" s="87"/>
    </row>
    <row r="440" spans="2:46" ht="18" customHeight="1" x14ac:dyDescent="0.15">
      <c r="B440" s="722"/>
      <c r="C440" s="723"/>
      <c r="D440" s="723"/>
      <c r="E440" s="723"/>
      <c r="F440" s="723"/>
      <c r="G440" s="723"/>
      <c r="H440" s="723"/>
      <c r="I440" s="724"/>
      <c r="J440" s="722"/>
      <c r="K440" s="723"/>
      <c r="L440" s="723"/>
      <c r="M440" s="723"/>
      <c r="N440" s="726"/>
      <c r="O440" s="117">
        <f>'報告書（事業主控）'!O440</f>
        <v>0</v>
      </c>
      <c r="P440" s="118" t="s">
        <v>48</v>
      </c>
      <c r="Q440" s="117">
        <f>'報告書（事業主控）'!Q440</f>
        <v>0</v>
      </c>
      <c r="R440" s="118" t="s">
        <v>49</v>
      </c>
      <c r="S440" s="117">
        <f>'報告書（事業主控）'!S440</f>
        <v>0</v>
      </c>
      <c r="T440" s="728" t="s">
        <v>51</v>
      </c>
      <c r="U440" s="728"/>
      <c r="V440" s="692">
        <f>'報告書（事業主控）'!V440</f>
        <v>0</v>
      </c>
      <c r="W440" s="693"/>
      <c r="X440" s="693"/>
      <c r="Y440" s="693"/>
      <c r="Z440" s="692">
        <f>'報告書（事業主控）'!Z440</f>
        <v>0</v>
      </c>
      <c r="AA440" s="693"/>
      <c r="AB440" s="693"/>
      <c r="AC440" s="693"/>
      <c r="AD440" s="692">
        <f>'報告書（事業主控）'!AD440</f>
        <v>0</v>
      </c>
      <c r="AE440" s="693"/>
      <c r="AF440" s="693"/>
      <c r="AG440" s="693"/>
      <c r="AH440" s="692">
        <f>'報告書（事業主控）'!AH440</f>
        <v>0</v>
      </c>
      <c r="AI440" s="693"/>
      <c r="AJ440" s="693"/>
      <c r="AK440" s="694"/>
      <c r="AL440" s="456">
        <f>'報告書（事業主控）'!AL440</f>
        <v>0</v>
      </c>
      <c r="AM440" s="695"/>
      <c r="AN440" s="689">
        <f>'報告書（事業主控）'!AN440</f>
        <v>0</v>
      </c>
      <c r="AO440" s="690"/>
      <c r="AP440" s="690"/>
      <c r="AQ440" s="690"/>
      <c r="AR440" s="690"/>
      <c r="AS440" s="77"/>
      <c r="AT440" s="87"/>
    </row>
    <row r="441" spans="2:46" ht="18" customHeight="1" x14ac:dyDescent="0.15">
      <c r="B441" s="719">
        <f>'報告書（事業主控）'!B441</f>
        <v>0</v>
      </c>
      <c r="C441" s="720"/>
      <c r="D441" s="720"/>
      <c r="E441" s="720"/>
      <c r="F441" s="720"/>
      <c r="G441" s="720"/>
      <c r="H441" s="720"/>
      <c r="I441" s="721"/>
      <c r="J441" s="719">
        <f>'報告書（事業主控）'!J441</f>
        <v>0</v>
      </c>
      <c r="K441" s="720"/>
      <c r="L441" s="720"/>
      <c r="M441" s="720"/>
      <c r="N441" s="725"/>
      <c r="O441" s="112">
        <f>'報告書（事業主控）'!O441</f>
        <v>0</v>
      </c>
      <c r="P441" s="94" t="s">
        <v>48</v>
      </c>
      <c r="Q441" s="112">
        <f>'報告書（事業主控）'!Q441</f>
        <v>0</v>
      </c>
      <c r="R441" s="94" t="s">
        <v>49</v>
      </c>
      <c r="S441" s="112">
        <f>'報告書（事業主控）'!S441</f>
        <v>0</v>
      </c>
      <c r="T441" s="727" t="s">
        <v>50</v>
      </c>
      <c r="U441" s="727"/>
      <c r="V441" s="699">
        <f>'報告書（事業主控）'!V441</f>
        <v>0</v>
      </c>
      <c r="W441" s="700"/>
      <c r="X441" s="700"/>
      <c r="Y441" s="99"/>
      <c r="Z441" s="72"/>
      <c r="AA441" s="115"/>
      <c r="AB441" s="115"/>
      <c r="AC441" s="99"/>
      <c r="AD441" s="72"/>
      <c r="AE441" s="115"/>
      <c r="AF441" s="115"/>
      <c r="AG441" s="99"/>
      <c r="AH441" s="696">
        <f>'報告書（事業主控）'!AH441</f>
        <v>0</v>
      </c>
      <c r="AI441" s="697"/>
      <c r="AJ441" s="697"/>
      <c r="AK441" s="698"/>
      <c r="AL441" s="72"/>
      <c r="AM441" s="73"/>
      <c r="AN441" s="696">
        <f>'報告書（事業主控）'!AN441</f>
        <v>0</v>
      </c>
      <c r="AO441" s="697"/>
      <c r="AP441" s="697"/>
      <c r="AQ441" s="697"/>
      <c r="AR441" s="697"/>
      <c r="AS441" s="116"/>
      <c r="AT441" s="87"/>
    </row>
    <row r="442" spans="2:46" ht="18" customHeight="1" x14ac:dyDescent="0.15">
      <c r="B442" s="722"/>
      <c r="C442" s="723"/>
      <c r="D442" s="723"/>
      <c r="E442" s="723"/>
      <c r="F442" s="723"/>
      <c r="G442" s="723"/>
      <c r="H442" s="723"/>
      <c r="I442" s="724"/>
      <c r="J442" s="722"/>
      <c r="K442" s="723"/>
      <c r="L442" s="723"/>
      <c r="M442" s="723"/>
      <c r="N442" s="726"/>
      <c r="O442" s="117">
        <f>'報告書（事業主控）'!O442</f>
        <v>0</v>
      </c>
      <c r="P442" s="118" t="s">
        <v>48</v>
      </c>
      <c r="Q442" s="117">
        <f>'報告書（事業主控）'!Q442</f>
        <v>0</v>
      </c>
      <c r="R442" s="118" t="s">
        <v>49</v>
      </c>
      <c r="S442" s="117">
        <f>'報告書（事業主控）'!S442</f>
        <v>0</v>
      </c>
      <c r="T442" s="728" t="s">
        <v>51</v>
      </c>
      <c r="U442" s="728"/>
      <c r="V442" s="692">
        <f>'報告書（事業主控）'!V442</f>
        <v>0</v>
      </c>
      <c r="W442" s="693"/>
      <c r="X442" s="693"/>
      <c r="Y442" s="693"/>
      <c r="Z442" s="692">
        <f>'報告書（事業主控）'!Z442</f>
        <v>0</v>
      </c>
      <c r="AA442" s="693"/>
      <c r="AB442" s="693"/>
      <c r="AC442" s="693"/>
      <c r="AD442" s="692">
        <f>'報告書（事業主控）'!AD442</f>
        <v>0</v>
      </c>
      <c r="AE442" s="693"/>
      <c r="AF442" s="693"/>
      <c r="AG442" s="693"/>
      <c r="AH442" s="692">
        <f>'報告書（事業主控）'!AH442</f>
        <v>0</v>
      </c>
      <c r="AI442" s="693"/>
      <c r="AJ442" s="693"/>
      <c r="AK442" s="694"/>
      <c r="AL442" s="456">
        <f>'報告書（事業主控）'!AL442</f>
        <v>0</v>
      </c>
      <c r="AM442" s="695"/>
      <c r="AN442" s="689">
        <f>'報告書（事業主控）'!AN442</f>
        <v>0</v>
      </c>
      <c r="AO442" s="690"/>
      <c r="AP442" s="690"/>
      <c r="AQ442" s="690"/>
      <c r="AR442" s="690"/>
      <c r="AS442" s="77"/>
      <c r="AT442" s="87"/>
    </row>
    <row r="443" spans="2:46" ht="18" customHeight="1" x14ac:dyDescent="0.15">
      <c r="B443" s="719">
        <f>'報告書（事業主控）'!B443</f>
        <v>0</v>
      </c>
      <c r="C443" s="720"/>
      <c r="D443" s="720"/>
      <c r="E443" s="720"/>
      <c r="F443" s="720"/>
      <c r="G443" s="720"/>
      <c r="H443" s="720"/>
      <c r="I443" s="721"/>
      <c r="J443" s="719">
        <f>'報告書（事業主控）'!J443</f>
        <v>0</v>
      </c>
      <c r="K443" s="720"/>
      <c r="L443" s="720"/>
      <c r="M443" s="720"/>
      <c r="N443" s="725"/>
      <c r="O443" s="112">
        <f>'報告書（事業主控）'!O443</f>
        <v>0</v>
      </c>
      <c r="P443" s="94" t="s">
        <v>48</v>
      </c>
      <c r="Q443" s="112">
        <f>'報告書（事業主控）'!Q443</f>
        <v>0</v>
      </c>
      <c r="R443" s="94" t="s">
        <v>49</v>
      </c>
      <c r="S443" s="112">
        <f>'報告書（事業主控）'!S443</f>
        <v>0</v>
      </c>
      <c r="T443" s="727" t="s">
        <v>50</v>
      </c>
      <c r="U443" s="727"/>
      <c r="V443" s="699">
        <f>'報告書（事業主控）'!V443</f>
        <v>0</v>
      </c>
      <c r="W443" s="700"/>
      <c r="X443" s="700"/>
      <c r="Y443" s="99"/>
      <c r="Z443" s="72"/>
      <c r="AA443" s="115"/>
      <c r="AB443" s="115"/>
      <c r="AC443" s="99"/>
      <c r="AD443" s="72"/>
      <c r="AE443" s="115"/>
      <c r="AF443" s="115"/>
      <c r="AG443" s="99"/>
      <c r="AH443" s="696">
        <f>'報告書（事業主控）'!AH443</f>
        <v>0</v>
      </c>
      <c r="AI443" s="697"/>
      <c r="AJ443" s="697"/>
      <c r="AK443" s="698"/>
      <c r="AL443" s="72"/>
      <c r="AM443" s="73"/>
      <c r="AN443" s="696">
        <f>'報告書（事業主控）'!AN443</f>
        <v>0</v>
      </c>
      <c r="AO443" s="697"/>
      <c r="AP443" s="697"/>
      <c r="AQ443" s="697"/>
      <c r="AR443" s="697"/>
      <c r="AS443" s="116"/>
      <c r="AT443" s="87"/>
    </row>
    <row r="444" spans="2:46" ht="18" customHeight="1" x14ac:dyDescent="0.15">
      <c r="B444" s="722"/>
      <c r="C444" s="723"/>
      <c r="D444" s="723"/>
      <c r="E444" s="723"/>
      <c r="F444" s="723"/>
      <c r="G444" s="723"/>
      <c r="H444" s="723"/>
      <c r="I444" s="724"/>
      <c r="J444" s="722"/>
      <c r="K444" s="723"/>
      <c r="L444" s="723"/>
      <c r="M444" s="723"/>
      <c r="N444" s="726"/>
      <c r="O444" s="117">
        <f>'報告書（事業主控）'!O444</f>
        <v>0</v>
      </c>
      <c r="P444" s="118" t="s">
        <v>48</v>
      </c>
      <c r="Q444" s="117">
        <f>'報告書（事業主控）'!Q444</f>
        <v>0</v>
      </c>
      <c r="R444" s="118" t="s">
        <v>49</v>
      </c>
      <c r="S444" s="117">
        <f>'報告書（事業主控）'!S444</f>
        <v>0</v>
      </c>
      <c r="T444" s="728" t="s">
        <v>51</v>
      </c>
      <c r="U444" s="728"/>
      <c r="V444" s="692">
        <f>'報告書（事業主控）'!V444</f>
        <v>0</v>
      </c>
      <c r="W444" s="693"/>
      <c r="X444" s="693"/>
      <c r="Y444" s="693"/>
      <c r="Z444" s="692">
        <f>'報告書（事業主控）'!Z444</f>
        <v>0</v>
      </c>
      <c r="AA444" s="693"/>
      <c r="AB444" s="693"/>
      <c r="AC444" s="693"/>
      <c r="AD444" s="692">
        <f>'報告書（事業主控）'!AD444</f>
        <v>0</v>
      </c>
      <c r="AE444" s="693"/>
      <c r="AF444" s="693"/>
      <c r="AG444" s="693"/>
      <c r="AH444" s="692">
        <f>'報告書（事業主控）'!AH444</f>
        <v>0</v>
      </c>
      <c r="AI444" s="693"/>
      <c r="AJ444" s="693"/>
      <c r="AK444" s="694"/>
      <c r="AL444" s="456">
        <f>'報告書（事業主控）'!AL444</f>
        <v>0</v>
      </c>
      <c r="AM444" s="695"/>
      <c r="AN444" s="689">
        <f>'報告書（事業主控）'!AN444</f>
        <v>0</v>
      </c>
      <c r="AO444" s="690"/>
      <c r="AP444" s="690"/>
      <c r="AQ444" s="690"/>
      <c r="AR444" s="690"/>
      <c r="AS444" s="77"/>
      <c r="AT444" s="87"/>
    </row>
    <row r="445" spans="2:46" ht="18" customHeight="1" x14ac:dyDescent="0.15">
      <c r="B445" s="719">
        <f>'報告書（事業主控）'!B445</f>
        <v>0</v>
      </c>
      <c r="C445" s="720"/>
      <c r="D445" s="720"/>
      <c r="E445" s="720"/>
      <c r="F445" s="720"/>
      <c r="G445" s="720"/>
      <c r="H445" s="720"/>
      <c r="I445" s="721"/>
      <c r="J445" s="719">
        <f>'報告書（事業主控）'!J445</f>
        <v>0</v>
      </c>
      <c r="K445" s="720"/>
      <c r="L445" s="720"/>
      <c r="M445" s="720"/>
      <c r="N445" s="725"/>
      <c r="O445" s="112">
        <f>'報告書（事業主控）'!O445</f>
        <v>0</v>
      </c>
      <c r="P445" s="94" t="s">
        <v>48</v>
      </c>
      <c r="Q445" s="112">
        <f>'報告書（事業主控）'!Q445</f>
        <v>0</v>
      </c>
      <c r="R445" s="94" t="s">
        <v>49</v>
      </c>
      <c r="S445" s="112">
        <f>'報告書（事業主控）'!S445</f>
        <v>0</v>
      </c>
      <c r="T445" s="727" t="s">
        <v>50</v>
      </c>
      <c r="U445" s="727"/>
      <c r="V445" s="699">
        <f>'報告書（事業主控）'!V445</f>
        <v>0</v>
      </c>
      <c r="W445" s="700"/>
      <c r="X445" s="700"/>
      <c r="Y445" s="99"/>
      <c r="Z445" s="72"/>
      <c r="AA445" s="115"/>
      <c r="AB445" s="115"/>
      <c r="AC445" s="99"/>
      <c r="AD445" s="72"/>
      <c r="AE445" s="115"/>
      <c r="AF445" s="115"/>
      <c r="AG445" s="99"/>
      <c r="AH445" s="696">
        <f>'報告書（事業主控）'!AH445</f>
        <v>0</v>
      </c>
      <c r="AI445" s="697"/>
      <c r="AJ445" s="697"/>
      <c r="AK445" s="698"/>
      <c r="AL445" s="72"/>
      <c r="AM445" s="73"/>
      <c r="AN445" s="696">
        <f>'報告書（事業主控）'!AN445</f>
        <v>0</v>
      </c>
      <c r="AO445" s="697"/>
      <c r="AP445" s="697"/>
      <c r="AQ445" s="697"/>
      <c r="AR445" s="697"/>
      <c r="AS445" s="116"/>
      <c r="AT445" s="87"/>
    </row>
    <row r="446" spans="2:46" ht="18" customHeight="1" x14ac:dyDescent="0.15">
      <c r="B446" s="722"/>
      <c r="C446" s="723"/>
      <c r="D446" s="723"/>
      <c r="E446" s="723"/>
      <c r="F446" s="723"/>
      <c r="G446" s="723"/>
      <c r="H446" s="723"/>
      <c r="I446" s="724"/>
      <c r="J446" s="722"/>
      <c r="K446" s="723"/>
      <c r="L446" s="723"/>
      <c r="M446" s="723"/>
      <c r="N446" s="726"/>
      <c r="O446" s="117">
        <f>'報告書（事業主控）'!O446</f>
        <v>0</v>
      </c>
      <c r="P446" s="118" t="s">
        <v>48</v>
      </c>
      <c r="Q446" s="117">
        <f>'報告書（事業主控）'!Q446</f>
        <v>0</v>
      </c>
      <c r="R446" s="118" t="s">
        <v>49</v>
      </c>
      <c r="S446" s="117">
        <f>'報告書（事業主控）'!S446</f>
        <v>0</v>
      </c>
      <c r="T446" s="728" t="s">
        <v>51</v>
      </c>
      <c r="U446" s="728"/>
      <c r="V446" s="692">
        <f>'報告書（事業主控）'!V446</f>
        <v>0</v>
      </c>
      <c r="W446" s="693"/>
      <c r="X446" s="693"/>
      <c r="Y446" s="693"/>
      <c r="Z446" s="692">
        <f>'報告書（事業主控）'!Z446</f>
        <v>0</v>
      </c>
      <c r="AA446" s="693"/>
      <c r="AB446" s="693"/>
      <c r="AC446" s="693"/>
      <c r="AD446" s="692">
        <f>'報告書（事業主控）'!AD446</f>
        <v>0</v>
      </c>
      <c r="AE446" s="693"/>
      <c r="AF446" s="693"/>
      <c r="AG446" s="693"/>
      <c r="AH446" s="692">
        <f>'報告書（事業主控）'!AH446</f>
        <v>0</v>
      </c>
      <c r="AI446" s="693"/>
      <c r="AJ446" s="693"/>
      <c r="AK446" s="694"/>
      <c r="AL446" s="456">
        <f>'報告書（事業主控）'!AL446</f>
        <v>0</v>
      </c>
      <c r="AM446" s="695"/>
      <c r="AN446" s="689">
        <f>'報告書（事業主控）'!AN446</f>
        <v>0</v>
      </c>
      <c r="AO446" s="690"/>
      <c r="AP446" s="690"/>
      <c r="AQ446" s="690"/>
      <c r="AR446" s="690"/>
      <c r="AS446" s="77"/>
      <c r="AT446" s="87"/>
    </row>
    <row r="447" spans="2:46" ht="18" customHeight="1" x14ac:dyDescent="0.15">
      <c r="B447" s="475" t="s">
        <v>144</v>
      </c>
      <c r="C447" s="476"/>
      <c r="D447" s="476"/>
      <c r="E447" s="477"/>
      <c r="F447" s="701">
        <f>'報告書（事業主控）'!F447</f>
        <v>0</v>
      </c>
      <c r="G447" s="702"/>
      <c r="H447" s="702"/>
      <c r="I447" s="702"/>
      <c r="J447" s="702"/>
      <c r="K447" s="702"/>
      <c r="L447" s="702"/>
      <c r="M447" s="702"/>
      <c r="N447" s="703"/>
      <c r="O447" s="710" t="s">
        <v>66</v>
      </c>
      <c r="P447" s="711"/>
      <c r="Q447" s="711"/>
      <c r="R447" s="711"/>
      <c r="S447" s="711"/>
      <c r="T447" s="711"/>
      <c r="U447" s="712"/>
      <c r="V447" s="696">
        <f>'報告書（事業主控）'!V447</f>
        <v>0</v>
      </c>
      <c r="W447" s="697"/>
      <c r="X447" s="697"/>
      <c r="Y447" s="698"/>
      <c r="Z447" s="72"/>
      <c r="AA447" s="115"/>
      <c r="AB447" s="115"/>
      <c r="AC447" s="99"/>
      <c r="AD447" s="72"/>
      <c r="AE447" s="115"/>
      <c r="AF447" s="115"/>
      <c r="AG447" s="99"/>
      <c r="AH447" s="696">
        <f>'報告書（事業主控）'!AH447</f>
        <v>0</v>
      </c>
      <c r="AI447" s="697"/>
      <c r="AJ447" s="697"/>
      <c r="AK447" s="698"/>
      <c r="AL447" s="72"/>
      <c r="AM447" s="73"/>
      <c r="AN447" s="696">
        <f>'報告書（事業主控）'!AN447</f>
        <v>0</v>
      </c>
      <c r="AO447" s="697"/>
      <c r="AP447" s="697"/>
      <c r="AQ447" s="697"/>
      <c r="AR447" s="697"/>
      <c r="AS447" s="116"/>
      <c r="AT447" s="87"/>
    </row>
    <row r="448" spans="2:46" ht="18" customHeight="1" x14ac:dyDescent="0.15">
      <c r="B448" s="478"/>
      <c r="C448" s="479"/>
      <c r="D448" s="479"/>
      <c r="E448" s="480"/>
      <c r="F448" s="704"/>
      <c r="G448" s="705"/>
      <c r="H448" s="705"/>
      <c r="I448" s="705"/>
      <c r="J448" s="705"/>
      <c r="K448" s="705"/>
      <c r="L448" s="705"/>
      <c r="M448" s="705"/>
      <c r="N448" s="706"/>
      <c r="O448" s="713"/>
      <c r="P448" s="714"/>
      <c r="Q448" s="714"/>
      <c r="R448" s="714"/>
      <c r="S448" s="714"/>
      <c r="T448" s="714"/>
      <c r="U448" s="715"/>
      <c r="V448" s="561">
        <f>'報告書（事業主控）'!V448</f>
        <v>0</v>
      </c>
      <c r="W448" s="582"/>
      <c r="X448" s="582"/>
      <c r="Y448" s="585"/>
      <c r="Z448" s="561">
        <f>'報告書（事業主控）'!Z448</f>
        <v>0</v>
      </c>
      <c r="AA448" s="583"/>
      <c r="AB448" s="583"/>
      <c r="AC448" s="584"/>
      <c r="AD448" s="561">
        <f>'報告書（事業主控）'!AD448</f>
        <v>0</v>
      </c>
      <c r="AE448" s="583"/>
      <c r="AF448" s="583"/>
      <c r="AG448" s="584"/>
      <c r="AH448" s="561">
        <f>'報告書（事業主控）'!AH448</f>
        <v>0</v>
      </c>
      <c r="AI448" s="453"/>
      <c r="AJ448" s="453"/>
      <c r="AK448" s="453"/>
      <c r="AL448" s="346"/>
      <c r="AM448" s="347"/>
      <c r="AN448" s="561">
        <f>'報告書（事業主控）'!AN448</f>
        <v>0</v>
      </c>
      <c r="AO448" s="582"/>
      <c r="AP448" s="582"/>
      <c r="AQ448" s="582"/>
      <c r="AR448" s="582"/>
      <c r="AS448" s="333"/>
      <c r="AT448" s="87"/>
    </row>
    <row r="449" spans="2:46" ht="18" customHeight="1" x14ac:dyDescent="0.15">
      <c r="B449" s="481"/>
      <c r="C449" s="482"/>
      <c r="D449" s="482"/>
      <c r="E449" s="483"/>
      <c r="F449" s="707"/>
      <c r="G449" s="708"/>
      <c r="H449" s="708"/>
      <c r="I449" s="708"/>
      <c r="J449" s="708"/>
      <c r="K449" s="708"/>
      <c r="L449" s="708"/>
      <c r="M449" s="708"/>
      <c r="N449" s="709"/>
      <c r="O449" s="716"/>
      <c r="P449" s="717"/>
      <c r="Q449" s="717"/>
      <c r="R449" s="717"/>
      <c r="S449" s="717"/>
      <c r="T449" s="717"/>
      <c r="U449" s="718"/>
      <c r="V449" s="689">
        <f>'報告書（事業主控）'!V449</f>
        <v>0</v>
      </c>
      <c r="W449" s="690"/>
      <c r="X449" s="690"/>
      <c r="Y449" s="691"/>
      <c r="Z449" s="689">
        <f>'報告書（事業主控）'!Z449</f>
        <v>0</v>
      </c>
      <c r="AA449" s="690"/>
      <c r="AB449" s="690"/>
      <c r="AC449" s="691"/>
      <c r="AD449" s="689">
        <f>'報告書（事業主控）'!AD449</f>
        <v>0</v>
      </c>
      <c r="AE449" s="690"/>
      <c r="AF449" s="690"/>
      <c r="AG449" s="691"/>
      <c r="AH449" s="689">
        <f>'報告書（事業主控）'!AH449</f>
        <v>0</v>
      </c>
      <c r="AI449" s="690"/>
      <c r="AJ449" s="690"/>
      <c r="AK449" s="691"/>
      <c r="AL449" s="76"/>
      <c r="AM449" s="77"/>
      <c r="AN449" s="689">
        <f>'報告書（事業主控）'!AN449</f>
        <v>0</v>
      </c>
      <c r="AO449" s="690"/>
      <c r="AP449" s="690"/>
      <c r="AQ449" s="690"/>
      <c r="AR449" s="690"/>
      <c r="AS449" s="77"/>
      <c r="AT449" s="87"/>
    </row>
    <row r="450" spans="2:46" ht="18" customHeight="1" x14ac:dyDescent="0.15">
      <c r="AN450" s="682">
        <f>'報告書（事業主控）'!AN450</f>
        <v>0</v>
      </c>
      <c r="AO450" s="682"/>
      <c r="AP450" s="682"/>
      <c r="AQ450" s="682"/>
      <c r="AR450" s="682"/>
      <c r="AS450" s="87"/>
      <c r="AT450" s="87"/>
    </row>
    <row r="451" spans="2:46" ht="31.5" customHeight="1" x14ac:dyDescent="0.15">
      <c r="AN451" s="136"/>
      <c r="AO451" s="136"/>
      <c r="AP451" s="136"/>
      <c r="AQ451" s="136"/>
      <c r="AR451" s="136"/>
      <c r="AS451" s="87"/>
      <c r="AT451" s="87"/>
    </row>
    <row r="452" spans="2:46" ht="7.5" customHeight="1" x14ac:dyDescent="0.15">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x14ac:dyDescent="0.15">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x14ac:dyDescent="0.15">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x14ac:dyDescent="0.15">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x14ac:dyDescent="0.15">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x14ac:dyDescent="0.15">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x14ac:dyDescent="0.15">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x14ac:dyDescent="0.15">
      <c r="L459" s="87"/>
      <c r="M459" s="91"/>
      <c r="N459" s="91"/>
      <c r="O459" s="91"/>
      <c r="P459" s="91"/>
      <c r="Q459" s="91"/>
      <c r="R459" s="91"/>
      <c r="S459" s="91"/>
      <c r="T459" s="92"/>
      <c r="U459" s="92"/>
      <c r="V459" s="92"/>
      <c r="W459" s="92"/>
      <c r="X459" s="92"/>
      <c r="Y459" s="92"/>
      <c r="Z459" s="92"/>
      <c r="AA459" s="91"/>
      <c r="AB459" s="91"/>
      <c r="AC459" s="91"/>
      <c r="AL459" s="90"/>
      <c r="AM459" s="676" t="s">
        <v>337</v>
      </c>
      <c r="AN459" s="677"/>
      <c r="AO459" s="677"/>
      <c r="AP459" s="678"/>
    </row>
    <row r="460" spans="2:46" ht="12.75" customHeight="1" x14ac:dyDescent="0.15">
      <c r="L460" s="87"/>
      <c r="M460" s="91"/>
      <c r="N460" s="91"/>
      <c r="O460" s="91"/>
      <c r="P460" s="91"/>
      <c r="Q460" s="91"/>
      <c r="R460" s="91"/>
      <c r="S460" s="91"/>
      <c r="T460" s="92"/>
      <c r="U460" s="92"/>
      <c r="V460" s="92"/>
      <c r="W460" s="92"/>
      <c r="X460" s="92"/>
      <c r="Y460" s="92"/>
      <c r="Z460" s="92"/>
      <c r="AA460" s="91"/>
      <c r="AB460" s="91"/>
      <c r="AC460" s="91"/>
      <c r="AL460" s="90"/>
      <c r="AM460" s="679"/>
      <c r="AN460" s="680"/>
      <c r="AO460" s="680"/>
      <c r="AP460" s="681"/>
    </row>
    <row r="461" spans="2:46" ht="12.75" customHeight="1" x14ac:dyDescent="0.15">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x14ac:dyDescent="0.15">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x14ac:dyDescent="0.15">
      <c r="B463" s="786" t="s">
        <v>2</v>
      </c>
      <c r="C463" s="787"/>
      <c r="D463" s="787"/>
      <c r="E463" s="787"/>
      <c r="F463" s="787"/>
      <c r="G463" s="787"/>
      <c r="H463" s="787"/>
      <c r="I463" s="787"/>
      <c r="J463" s="737" t="s">
        <v>10</v>
      </c>
      <c r="K463" s="737"/>
      <c r="L463" s="93" t="s">
        <v>3</v>
      </c>
      <c r="M463" s="737" t="s">
        <v>11</v>
      </c>
      <c r="N463" s="737"/>
      <c r="O463" s="738" t="s">
        <v>12</v>
      </c>
      <c r="P463" s="737"/>
      <c r="Q463" s="737"/>
      <c r="R463" s="737"/>
      <c r="S463" s="737"/>
      <c r="T463" s="737"/>
      <c r="U463" s="737" t="s">
        <v>13</v>
      </c>
      <c r="V463" s="737"/>
      <c r="W463" s="737"/>
      <c r="X463" s="87"/>
      <c r="Y463" s="87"/>
      <c r="Z463" s="87"/>
      <c r="AA463" s="87"/>
      <c r="AB463" s="87"/>
      <c r="AC463" s="87"/>
      <c r="AD463" s="94"/>
      <c r="AE463" s="94"/>
      <c r="AF463" s="94"/>
      <c r="AG463" s="94"/>
      <c r="AH463" s="94"/>
      <c r="AI463" s="94"/>
      <c r="AJ463" s="94"/>
      <c r="AK463" s="87"/>
      <c r="AL463" s="560">
        <f ca="1">$AL$9</f>
        <v>30</v>
      </c>
      <c r="AM463" s="414"/>
      <c r="AN463" s="683" t="s">
        <v>4</v>
      </c>
      <c r="AO463" s="683"/>
      <c r="AP463" s="414">
        <v>12</v>
      </c>
      <c r="AQ463" s="414"/>
      <c r="AR463" s="683" t="s">
        <v>5</v>
      </c>
      <c r="AS463" s="684"/>
      <c r="AT463" s="87"/>
    </row>
    <row r="464" spans="2:46" ht="13.5" customHeight="1" x14ac:dyDescent="0.15">
      <c r="B464" s="787"/>
      <c r="C464" s="787"/>
      <c r="D464" s="787"/>
      <c r="E464" s="787"/>
      <c r="F464" s="787"/>
      <c r="G464" s="787"/>
      <c r="H464" s="787"/>
      <c r="I464" s="787"/>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7"/>
      <c r="Y464" s="87"/>
      <c r="Z464" s="87"/>
      <c r="AA464" s="87"/>
      <c r="AB464" s="87"/>
      <c r="AC464" s="87"/>
      <c r="AD464" s="94"/>
      <c r="AE464" s="94"/>
      <c r="AF464" s="94"/>
      <c r="AG464" s="94"/>
      <c r="AH464" s="94"/>
      <c r="AI464" s="94"/>
      <c r="AJ464" s="94"/>
      <c r="AK464" s="87"/>
      <c r="AL464" s="415"/>
      <c r="AM464" s="416"/>
      <c r="AN464" s="685"/>
      <c r="AO464" s="685"/>
      <c r="AP464" s="416"/>
      <c r="AQ464" s="416"/>
      <c r="AR464" s="685"/>
      <c r="AS464" s="686"/>
      <c r="AT464" s="87"/>
    </row>
    <row r="465" spans="2:46" ht="9" customHeight="1" x14ac:dyDescent="0.15">
      <c r="B465" s="787"/>
      <c r="C465" s="787"/>
      <c r="D465" s="787"/>
      <c r="E465" s="787"/>
      <c r="F465" s="787"/>
      <c r="G465" s="787"/>
      <c r="H465" s="787"/>
      <c r="I465" s="787"/>
      <c r="J465" s="539"/>
      <c r="K465" s="525"/>
      <c r="L465" s="541"/>
      <c r="M465" s="528"/>
      <c r="N465" s="525"/>
      <c r="O465" s="528"/>
      <c r="P465" s="531"/>
      <c r="Q465" s="531"/>
      <c r="R465" s="531"/>
      <c r="S465" s="531"/>
      <c r="T465" s="525"/>
      <c r="U465" s="528"/>
      <c r="V465" s="531"/>
      <c r="W465" s="525"/>
      <c r="X465" s="87"/>
      <c r="Y465" s="87"/>
      <c r="Z465" s="87"/>
      <c r="AA465" s="87"/>
      <c r="AB465" s="87"/>
      <c r="AC465" s="87"/>
      <c r="AD465" s="94"/>
      <c r="AE465" s="94"/>
      <c r="AF465" s="94"/>
      <c r="AG465" s="94"/>
      <c r="AH465" s="94"/>
      <c r="AI465" s="94"/>
      <c r="AJ465" s="94"/>
      <c r="AK465" s="87"/>
      <c r="AL465" s="417"/>
      <c r="AM465" s="418"/>
      <c r="AN465" s="687"/>
      <c r="AO465" s="687"/>
      <c r="AP465" s="418"/>
      <c r="AQ465" s="418"/>
      <c r="AR465" s="687"/>
      <c r="AS465" s="688"/>
      <c r="AT465" s="87"/>
    </row>
    <row r="466" spans="2:46" ht="6" customHeight="1" x14ac:dyDescent="0.15">
      <c r="B466" s="788"/>
      <c r="C466" s="788"/>
      <c r="D466" s="788"/>
      <c r="E466" s="788"/>
      <c r="F466" s="788"/>
      <c r="G466" s="788"/>
      <c r="H466" s="788"/>
      <c r="I466" s="788"/>
      <c r="J466" s="539"/>
      <c r="K466" s="526"/>
      <c r="L466" s="542"/>
      <c r="M466" s="529"/>
      <c r="N466" s="526"/>
      <c r="O466" s="529"/>
      <c r="P466" s="532"/>
      <c r="Q466" s="532"/>
      <c r="R466" s="532"/>
      <c r="S466" s="532"/>
      <c r="T466" s="526"/>
      <c r="U466" s="529"/>
      <c r="V466" s="532"/>
      <c r="W466" s="526"/>
      <c r="X466" s="87"/>
      <c r="Y466" s="87"/>
      <c r="Z466" s="87"/>
      <c r="AA466" s="87"/>
      <c r="AB466" s="87"/>
      <c r="AC466" s="87"/>
      <c r="AD466" s="87"/>
      <c r="AE466" s="87"/>
      <c r="AF466" s="87"/>
      <c r="AG466" s="87"/>
      <c r="AH466" s="87"/>
      <c r="AI466" s="87"/>
      <c r="AJ466" s="87"/>
      <c r="AK466" s="87"/>
      <c r="AT466" s="87"/>
    </row>
    <row r="467" spans="2:46" ht="15" customHeight="1" x14ac:dyDescent="0.15">
      <c r="B467" s="755" t="s">
        <v>54</v>
      </c>
      <c r="C467" s="756"/>
      <c r="D467" s="756"/>
      <c r="E467" s="756"/>
      <c r="F467" s="756"/>
      <c r="G467" s="756"/>
      <c r="H467" s="756"/>
      <c r="I467" s="757"/>
      <c r="J467" s="755" t="s">
        <v>6</v>
      </c>
      <c r="K467" s="756"/>
      <c r="L467" s="756"/>
      <c r="M467" s="756"/>
      <c r="N467" s="764"/>
      <c r="O467" s="767" t="s">
        <v>55</v>
      </c>
      <c r="P467" s="756"/>
      <c r="Q467" s="756"/>
      <c r="R467" s="756"/>
      <c r="S467" s="756"/>
      <c r="T467" s="756"/>
      <c r="U467" s="757"/>
      <c r="V467" s="95" t="s">
        <v>56</v>
      </c>
      <c r="W467" s="96"/>
      <c r="X467" s="96"/>
      <c r="Y467" s="772" t="s">
        <v>57</v>
      </c>
      <c r="Z467" s="772"/>
      <c r="AA467" s="772"/>
      <c r="AB467" s="772"/>
      <c r="AC467" s="772"/>
      <c r="AD467" s="772"/>
      <c r="AE467" s="772"/>
      <c r="AF467" s="772"/>
      <c r="AG467" s="772"/>
      <c r="AH467" s="772"/>
      <c r="AI467" s="96"/>
      <c r="AJ467" s="96"/>
      <c r="AK467" s="97"/>
      <c r="AL467" s="773" t="s">
        <v>58</v>
      </c>
      <c r="AM467" s="773"/>
      <c r="AN467" s="770" t="s">
        <v>65</v>
      </c>
      <c r="AO467" s="770"/>
      <c r="AP467" s="770"/>
      <c r="AQ467" s="770"/>
      <c r="AR467" s="770"/>
      <c r="AS467" s="771"/>
      <c r="AT467" s="87"/>
    </row>
    <row r="468" spans="2:46" ht="13.5" customHeight="1" x14ac:dyDescent="0.15">
      <c r="B468" s="758"/>
      <c r="C468" s="759"/>
      <c r="D468" s="759"/>
      <c r="E468" s="759"/>
      <c r="F468" s="759"/>
      <c r="G468" s="759"/>
      <c r="H468" s="759"/>
      <c r="I468" s="760"/>
      <c r="J468" s="758"/>
      <c r="K468" s="759"/>
      <c r="L468" s="759"/>
      <c r="M468" s="759"/>
      <c r="N468" s="765"/>
      <c r="O468" s="768"/>
      <c r="P468" s="759"/>
      <c r="Q468" s="759"/>
      <c r="R468" s="759"/>
      <c r="S468" s="759"/>
      <c r="T468" s="759"/>
      <c r="U468" s="760"/>
      <c r="V468" s="774" t="s">
        <v>7</v>
      </c>
      <c r="W468" s="775"/>
      <c r="X468" s="775"/>
      <c r="Y468" s="776"/>
      <c r="Z468" s="780" t="s">
        <v>16</v>
      </c>
      <c r="AA468" s="781"/>
      <c r="AB468" s="781"/>
      <c r="AC468" s="782"/>
      <c r="AD468" s="745" t="s">
        <v>17</v>
      </c>
      <c r="AE468" s="746"/>
      <c r="AF468" s="746"/>
      <c r="AG468" s="747"/>
      <c r="AH468" s="751" t="s">
        <v>145</v>
      </c>
      <c r="AI468" s="683"/>
      <c r="AJ468" s="683"/>
      <c r="AK468" s="684"/>
      <c r="AL468" s="753" t="s">
        <v>59</v>
      </c>
      <c r="AM468" s="753"/>
      <c r="AN468" s="739" t="s">
        <v>19</v>
      </c>
      <c r="AO468" s="740"/>
      <c r="AP468" s="740"/>
      <c r="AQ468" s="740"/>
      <c r="AR468" s="741"/>
      <c r="AS468" s="742"/>
      <c r="AT468" s="87"/>
    </row>
    <row r="469" spans="2:46" ht="13.5" customHeight="1" x14ac:dyDescent="0.15">
      <c r="B469" s="761"/>
      <c r="C469" s="762"/>
      <c r="D469" s="762"/>
      <c r="E469" s="762"/>
      <c r="F469" s="762"/>
      <c r="G469" s="762"/>
      <c r="H469" s="762"/>
      <c r="I469" s="763"/>
      <c r="J469" s="761"/>
      <c r="K469" s="762"/>
      <c r="L469" s="762"/>
      <c r="M469" s="762"/>
      <c r="N469" s="766"/>
      <c r="O469" s="769"/>
      <c r="P469" s="762"/>
      <c r="Q469" s="762"/>
      <c r="R469" s="762"/>
      <c r="S469" s="762"/>
      <c r="T469" s="762"/>
      <c r="U469" s="763"/>
      <c r="V469" s="777"/>
      <c r="W469" s="778"/>
      <c r="X469" s="778"/>
      <c r="Y469" s="779"/>
      <c r="Z469" s="783"/>
      <c r="AA469" s="784"/>
      <c r="AB469" s="784"/>
      <c r="AC469" s="785"/>
      <c r="AD469" s="748"/>
      <c r="AE469" s="749"/>
      <c r="AF469" s="749"/>
      <c r="AG469" s="750"/>
      <c r="AH469" s="752"/>
      <c r="AI469" s="687"/>
      <c r="AJ469" s="687"/>
      <c r="AK469" s="688"/>
      <c r="AL469" s="754"/>
      <c r="AM469" s="754"/>
      <c r="AN469" s="743"/>
      <c r="AO469" s="743"/>
      <c r="AP469" s="743"/>
      <c r="AQ469" s="743"/>
      <c r="AR469" s="743"/>
      <c r="AS469" s="744"/>
      <c r="AT469" s="87"/>
    </row>
    <row r="470" spans="2:46" ht="18" customHeight="1" x14ac:dyDescent="0.15">
      <c r="B470" s="729">
        <f>'報告書（事業主控）'!B470</f>
        <v>0</v>
      </c>
      <c r="C470" s="730"/>
      <c r="D470" s="730"/>
      <c r="E470" s="730"/>
      <c r="F470" s="730"/>
      <c r="G470" s="730"/>
      <c r="H470" s="730"/>
      <c r="I470" s="731"/>
      <c r="J470" s="729">
        <f>'報告書（事業主控）'!J470</f>
        <v>0</v>
      </c>
      <c r="K470" s="730"/>
      <c r="L470" s="730"/>
      <c r="M470" s="730"/>
      <c r="N470" s="732"/>
      <c r="O470" s="108">
        <f>'報告書（事業主控）'!O470</f>
        <v>0</v>
      </c>
      <c r="P470" s="109" t="s">
        <v>48</v>
      </c>
      <c r="Q470" s="108">
        <f>'報告書（事業主控）'!Q470</f>
        <v>0</v>
      </c>
      <c r="R470" s="109" t="s">
        <v>49</v>
      </c>
      <c r="S470" s="108">
        <f>'報告書（事業主控）'!S470</f>
        <v>0</v>
      </c>
      <c r="T470" s="733" t="s">
        <v>50</v>
      </c>
      <c r="U470" s="733"/>
      <c r="V470" s="699">
        <f>'報告書（事業主控）'!V470</f>
        <v>0</v>
      </c>
      <c r="W470" s="700"/>
      <c r="X470" s="700"/>
      <c r="Y470" s="98" t="s">
        <v>8</v>
      </c>
      <c r="Z470" s="72"/>
      <c r="AA470" s="115"/>
      <c r="AB470" s="115"/>
      <c r="AC470" s="98" t="s">
        <v>8</v>
      </c>
      <c r="AD470" s="72"/>
      <c r="AE470" s="115"/>
      <c r="AF470" s="115"/>
      <c r="AG470" s="111" t="s">
        <v>8</v>
      </c>
      <c r="AH470" s="734">
        <f>'報告書（事業主控）'!AH470</f>
        <v>0</v>
      </c>
      <c r="AI470" s="735"/>
      <c r="AJ470" s="735"/>
      <c r="AK470" s="736"/>
      <c r="AL470" s="72"/>
      <c r="AM470" s="73"/>
      <c r="AN470" s="696">
        <f>'報告書（事業主控）'!AN470</f>
        <v>0</v>
      </c>
      <c r="AO470" s="697"/>
      <c r="AP470" s="697"/>
      <c r="AQ470" s="697"/>
      <c r="AR470" s="697"/>
      <c r="AS470" s="111" t="s">
        <v>8</v>
      </c>
      <c r="AT470" s="87"/>
    </row>
    <row r="471" spans="2:46" ht="18" customHeight="1" x14ac:dyDescent="0.15">
      <c r="B471" s="722"/>
      <c r="C471" s="723"/>
      <c r="D471" s="723"/>
      <c r="E471" s="723"/>
      <c r="F471" s="723"/>
      <c r="G471" s="723"/>
      <c r="H471" s="723"/>
      <c r="I471" s="724"/>
      <c r="J471" s="722"/>
      <c r="K471" s="723"/>
      <c r="L471" s="723"/>
      <c r="M471" s="723"/>
      <c r="N471" s="726"/>
      <c r="O471" s="117">
        <f>'報告書（事業主控）'!O471</f>
        <v>0</v>
      </c>
      <c r="P471" s="118" t="s">
        <v>48</v>
      </c>
      <c r="Q471" s="117">
        <f>'報告書（事業主控）'!Q471</f>
        <v>0</v>
      </c>
      <c r="R471" s="118" t="s">
        <v>49</v>
      </c>
      <c r="S471" s="117">
        <f>'報告書（事業主控）'!S471</f>
        <v>0</v>
      </c>
      <c r="T471" s="728" t="s">
        <v>51</v>
      </c>
      <c r="U471" s="728"/>
      <c r="V471" s="689">
        <f>'報告書（事業主控）'!V471</f>
        <v>0</v>
      </c>
      <c r="W471" s="690"/>
      <c r="X471" s="690"/>
      <c r="Y471" s="690"/>
      <c r="Z471" s="689">
        <f>'報告書（事業主控）'!Z471</f>
        <v>0</v>
      </c>
      <c r="AA471" s="690"/>
      <c r="AB471" s="690"/>
      <c r="AC471" s="690"/>
      <c r="AD471" s="689">
        <f>'報告書（事業主控）'!AD471</f>
        <v>0</v>
      </c>
      <c r="AE471" s="690"/>
      <c r="AF471" s="690"/>
      <c r="AG471" s="691"/>
      <c r="AH471" s="689">
        <f>'報告書（事業主控）'!AH471</f>
        <v>0</v>
      </c>
      <c r="AI471" s="690"/>
      <c r="AJ471" s="690"/>
      <c r="AK471" s="691"/>
      <c r="AL471" s="456">
        <f>'報告書（事業主控）'!AL471</f>
        <v>0</v>
      </c>
      <c r="AM471" s="695"/>
      <c r="AN471" s="689">
        <f>'報告書（事業主控）'!AN471</f>
        <v>0</v>
      </c>
      <c r="AO471" s="690"/>
      <c r="AP471" s="690"/>
      <c r="AQ471" s="690"/>
      <c r="AR471" s="690"/>
      <c r="AS471" s="77"/>
      <c r="AT471" s="87"/>
    </row>
    <row r="472" spans="2:46" ht="18" customHeight="1" x14ac:dyDescent="0.15">
      <c r="B472" s="719">
        <f>'報告書（事業主控）'!B472</f>
        <v>0</v>
      </c>
      <c r="C472" s="720"/>
      <c r="D472" s="720"/>
      <c r="E472" s="720"/>
      <c r="F472" s="720"/>
      <c r="G472" s="720"/>
      <c r="H472" s="720"/>
      <c r="I472" s="721"/>
      <c r="J472" s="719">
        <f>'報告書（事業主控）'!J472</f>
        <v>0</v>
      </c>
      <c r="K472" s="720"/>
      <c r="L472" s="720"/>
      <c r="M472" s="720"/>
      <c r="N472" s="725"/>
      <c r="O472" s="112">
        <f>'報告書（事業主控）'!O472</f>
        <v>0</v>
      </c>
      <c r="P472" s="94" t="s">
        <v>48</v>
      </c>
      <c r="Q472" s="112">
        <f>'報告書（事業主控）'!Q472</f>
        <v>0</v>
      </c>
      <c r="R472" s="94" t="s">
        <v>49</v>
      </c>
      <c r="S472" s="112">
        <f>'報告書（事業主控）'!S472</f>
        <v>0</v>
      </c>
      <c r="T472" s="727" t="s">
        <v>50</v>
      </c>
      <c r="U472" s="727"/>
      <c r="V472" s="699">
        <f>'報告書（事業主控）'!V472</f>
        <v>0</v>
      </c>
      <c r="W472" s="700"/>
      <c r="X472" s="700"/>
      <c r="Y472" s="99"/>
      <c r="Z472" s="72"/>
      <c r="AA472" s="115"/>
      <c r="AB472" s="115"/>
      <c r="AC472" s="99"/>
      <c r="AD472" s="72"/>
      <c r="AE472" s="115"/>
      <c r="AF472" s="115"/>
      <c r="AG472" s="99"/>
      <c r="AH472" s="696">
        <f>'報告書（事業主控）'!AH472</f>
        <v>0</v>
      </c>
      <c r="AI472" s="697"/>
      <c r="AJ472" s="697"/>
      <c r="AK472" s="698"/>
      <c r="AL472" s="72"/>
      <c r="AM472" s="73"/>
      <c r="AN472" s="696">
        <f>'報告書（事業主控）'!AN472</f>
        <v>0</v>
      </c>
      <c r="AO472" s="697"/>
      <c r="AP472" s="697"/>
      <c r="AQ472" s="697"/>
      <c r="AR472" s="697"/>
      <c r="AS472" s="116"/>
      <c r="AT472" s="87"/>
    </row>
    <row r="473" spans="2:46" ht="18" customHeight="1" x14ac:dyDescent="0.15">
      <c r="B473" s="722"/>
      <c r="C473" s="723"/>
      <c r="D473" s="723"/>
      <c r="E473" s="723"/>
      <c r="F473" s="723"/>
      <c r="G473" s="723"/>
      <c r="H473" s="723"/>
      <c r="I473" s="724"/>
      <c r="J473" s="722"/>
      <c r="K473" s="723"/>
      <c r="L473" s="723"/>
      <c r="M473" s="723"/>
      <c r="N473" s="726"/>
      <c r="O473" s="117">
        <f>'報告書（事業主控）'!O473</f>
        <v>0</v>
      </c>
      <c r="P473" s="118" t="s">
        <v>48</v>
      </c>
      <c r="Q473" s="117">
        <f>'報告書（事業主控）'!Q473</f>
        <v>0</v>
      </c>
      <c r="R473" s="118" t="s">
        <v>49</v>
      </c>
      <c r="S473" s="117">
        <f>'報告書（事業主控）'!S473</f>
        <v>0</v>
      </c>
      <c r="T473" s="728" t="s">
        <v>51</v>
      </c>
      <c r="U473" s="728"/>
      <c r="V473" s="692">
        <f>'報告書（事業主控）'!V473</f>
        <v>0</v>
      </c>
      <c r="W473" s="693"/>
      <c r="X473" s="693"/>
      <c r="Y473" s="693"/>
      <c r="Z473" s="692">
        <f>'報告書（事業主控）'!Z473</f>
        <v>0</v>
      </c>
      <c r="AA473" s="693"/>
      <c r="AB473" s="693"/>
      <c r="AC473" s="693"/>
      <c r="AD473" s="692">
        <f>'報告書（事業主控）'!AD473</f>
        <v>0</v>
      </c>
      <c r="AE473" s="693"/>
      <c r="AF473" s="693"/>
      <c r="AG473" s="693"/>
      <c r="AH473" s="692">
        <f>'報告書（事業主控）'!AH473</f>
        <v>0</v>
      </c>
      <c r="AI473" s="693"/>
      <c r="AJ473" s="693"/>
      <c r="AK473" s="694"/>
      <c r="AL473" s="456">
        <f>'報告書（事業主控）'!AL473</f>
        <v>0</v>
      </c>
      <c r="AM473" s="695"/>
      <c r="AN473" s="689">
        <f>'報告書（事業主控）'!AN473</f>
        <v>0</v>
      </c>
      <c r="AO473" s="690"/>
      <c r="AP473" s="690"/>
      <c r="AQ473" s="690"/>
      <c r="AR473" s="690"/>
      <c r="AS473" s="77"/>
      <c r="AT473" s="87"/>
    </row>
    <row r="474" spans="2:46" ht="18" customHeight="1" x14ac:dyDescent="0.15">
      <c r="B474" s="719">
        <f>'報告書（事業主控）'!B474</f>
        <v>0</v>
      </c>
      <c r="C474" s="720"/>
      <c r="D474" s="720"/>
      <c r="E474" s="720"/>
      <c r="F474" s="720"/>
      <c r="G474" s="720"/>
      <c r="H474" s="720"/>
      <c r="I474" s="721"/>
      <c r="J474" s="719">
        <f>'報告書（事業主控）'!J474</f>
        <v>0</v>
      </c>
      <c r="K474" s="720"/>
      <c r="L474" s="720"/>
      <c r="M474" s="720"/>
      <c r="N474" s="725"/>
      <c r="O474" s="112">
        <f>'報告書（事業主控）'!O474</f>
        <v>0</v>
      </c>
      <c r="P474" s="94" t="s">
        <v>48</v>
      </c>
      <c r="Q474" s="112">
        <f>'報告書（事業主控）'!Q474</f>
        <v>0</v>
      </c>
      <c r="R474" s="94" t="s">
        <v>49</v>
      </c>
      <c r="S474" s="112">
        <f>'報告書（事業主控）'!S474</f>
        <v>0</v>
      </c>
      <c r="T474" s="727" t="s">
        <v>50</v>
      </c>
      <c r="U474" s="727"/>
      <c r="V474" s="699">
        <f>'報告書（事業主控）'!V474</f>
        <v>0</v>
      </c>
      <c r="W474" s="700"/>
      <c r="X474" s="700"/>
      <c r="Y474" s="99"/>
      <c r="Z474" s="72"/>
      <c r="AA474" s="115"/>
      <c r="AB474" s="115"/>
      <c r="AC474" s="99"/>
      <c r="AD474" s="72"/>
      <c r="AE474" s="115"/>
      <c r="AF474" s="115"/>
      <c r="AG474" s="99"/>
      <c r="AH474" s="696">
        <f>'報告書（事業主控）'!AH474</f>
        <v>0</v>
      </c>
      <c r="AI474" s="697"/>
      <c r="AJ474" s="697"/>
      <c r="AK474" s="698"/>
      <c r="AL474" s="72"/>
      <c r="AM474" s="73"/>
      <c r="AN474" s="696">
        <f>'報告書（事業主控）'!AN474</f>
        <v>0</v>
      </c>
      <c r="AO474" s="697"/>
      <c r="AP474" s="697"/>
      <c r="AQ474" s="697"/>
      <c r="AR474" s="697"/>
      <c r="AS474" s="116"/>
      <c r="AT474" s="87"/>
    </row>
    <row r="475" spans="2:46" ht="18" customHeight="1" x14ac:dyDescent="0.15">
      <c r="B475" s="722"/>
      <c r="C475" s="723"/>
      <c r="D475" s="723"/>
      <c r="E475" s="723"/>
      <c r="F475" s="723"/>
      <c r="G475" s="723"/>
      <c r="H475" s="723"/>
      <c r="I475" s="724"/>
      <c r="J475" s="722"/>
      <c r="K475" s="723"/>
      <c r="L475" s="723"/>
      <c r="M475" s="723"/>
      <c r="N475" s="726"/>
      <c r="O475" s="117">
        <f>'報告書（事業主控）'!O475</f>
        <v>0</v>
      </c>
      <c r="P475" s="118" t="s">
        <v>48</v>
      </c>
      <c r="Q475" s="117">
        <f>'報告書（事業主控）'!Q475</f>
        <v>0</v>
      </c>
      <c r="R475" s="118" t="s">
        <v>49</v>
      </c>
      <c r="S475" s="117">
        <f>'報告書（事業主控）'!S475</f>
        <v>0</v>
      </c>
      <c r="T475" s="728" t="s">
        <v>51</v>
      </c>
      <c r="U475" s="728"/>
      <c r="V475" s="692">
        <f>'報告書（事業主控）'!V475</f>
        <v>0</v>
      </c>
      <c r="W475" s="693"/>
      <c r="X475" s="693"/>
      <c r="Y475" s="693"/>
      <c r="Z475" s="692">
        <f>'報告書（事業主控）'!Z475</f>
        <v>0</v>
      </c>
      <c r="AA475" s="693"/>
      <c r="AB475" s="693"/>
      <c r="AC475" s="693"/>
      <c r="AD475" s="692">
        <f>'報告書（事業主控）'!AD475</f>
        <v>0</v>
      </c>
      <c r="AE475" s="693"/>
      <c r="AF475" s="693"/>
      <c r="AG475" s="693"/>
      <c r="AH475" s="692">
        <f>'報告書（事業主控）'!AH475</f>
        <v>0</v>
      </c>
      <c r="AI475" s="693"/>
      <c r="AJ475" s="693"/>
      <c r="AK475" s="694"/>
      <c r="AL475" s="456">
        <f>'報告書（事業主控）'!AL475</f>
        <v>0</v>
      </c>
      <c r="AM475" s="695"/>
      <c r="AN475" s="689">
        <f>'報告書（事業主控）'!AN475</f>
        <v>0</v>
      </c>
      <c r="AO475" s="690"/>
      <c r="AP475" s="690"/>
      <c r="AQ475" s="690"/>
      <c r="AR475" s="690"/>
      <c r="AS475" s="77"/>
      <c r="AT475" s="87"/>
    </row>
    <row r="476" spans="2:46" ht="18" customHeight="1" x14ac:dyDescent="0.15">
      <c r="B476" s="719">
        <f>'報告書（事業主控）'!B476</f>
        <v>0</v>
      </c>
      <c r="C476" s="720"/>
      <c r="D476" s="720"/>
      <c r="E476" s="720"/>
      <c r="F476" s="720"/>
      <c r="G476" s="720"/>
      <c r="H476" s="720"/>
      <c r="I476" s="721"/>
      <c r="J476" s="719">
        <f>'報告書（事業主控）'!J476</f>
        <v>0</v>
      </c>
      <c r="K476" s="720"/>
      <c r="L476" s="720"/>
      <c r="M476" s="720"/>
      <c r="N476" s="725"/>
      <c r="O476" s="112">
        <f>'報告書（事業主控）'!O476</f>
        <v>0</v>
      </c>
      <c r="P476" s="94" t="s">
        <v>48</v>
      </c>
      <c r="Q476" s="112">
        <f>'報告書（事業主控）'!Q476</f>
        <v>0</v>
      </c>
      <c r="R476" s="94" t="s">
        <v>49</v>
      </c>
      <c r="S476" s="112">
        <f>'報告書（事業主控）'!S476</f>
        <v>0</v>
      </c>
      <c r="T476" s="727" t="s">
        <v>50</v>
      </c>
      <c r="U476" s="727"/>
      <c r="V476" s="699">
        <f>'報告書（事業主控）'!V476</f>
        <v>0</v>
      </c>
      <c r="W476" s="700"/>
      <c r="X476" s="700"/>
      <c r="Y476" s="99"/>
      <c r="Z476" s="72"/>
      <c r="AA476" s="115"/>
      <c r="AB476" s="115"/>
      <c r="AC476" s="99"/>
      <c r="AD476" s="72"/>
      <c r="AE476" s="115"/>
      <c r="AF476" s="115"/>
      <c r="AG476" s="99"/>
      <c r="AH476" s="696">
        <f>'報告書（事業主控）'!AH476</f>
        <v>0</v>
      </c>
      <c r="AI476" s="697"/>
      <c r="AJ476" s="697"/>
      <c r="AK476" s="698"/>
      <c r="AL476" s="72"/>
      <c r="AM476" s="73"/>
      <c r="AN476" s="696">
        <f>'報告書（事業主控）'!AN476</f>
        <v>0</v>
      </c>
      <c r="AO476" s="697"/>
      <c r="AP476" s="697"/>
      <c r="AQ476" s="697"/>
      <c r="AR476" s="697"/>
      <c r="AS476" s="116"/>
      <c r="AT476" s="87"/>
    </row>
    <row r="477" spans="2:46" ht="18" customHeight="1" x14ac:dyDescent="0.15">
      <c r="B477" s="722"/>
      <c r="C477" s="723"/>
      <c r="D477" s="723"/>
      <c r="E477" s="723"/>
      <c r="F477" s="723"/>
      <c r="G477" s="723"/>
      <c r="H477" s="723"/>
      <c r="I477" s="724"/>
      <c r="J477" s="722"/>
      <c r="K477" s="723"/>
      <c r="L477" s="723"/>
      <c r="M477" s="723"/>
      <c r="N477" s="726"/>
      <c r="O477" s="117">
        <f>'報告書（事業主控）'!O477</f>
        <v>0</v>
      </c>
      <c r="P477" s="118" t="s">
        <v>48</v>
      </c>
      <c r="Q477" s="117">
        <f>'報告書（事業主控）'!Q477</f>
        <v>0</v>
      </c>
      <c r="R477" s="118" t="s">
        <v>49</v>
      </c>
      <c r="S477" s="117">
        <f>'報告書（事業主控）'!S477</f>
        <v>0</v>
      </c>
      <c r="T477" s="728" t="s">
        <v>51</v>
      </c>
      <c r="U477" s="728"/>
      <c r="V477" s="692">
        <f>'報告書（事業主控）'!V477</f>
        <v>0</v>
      </c>
      <c r="W477" s="693"/>
      <c r="X477" s="693"/>
      <c r="Y477" s="693"/>
      <c r="Z477" s="692">
        <f>'報告書（事業主控）'!Z477</f>
        <v>0</v>
      </c>
      <c r="AA477" s="693"/>
      <c r="AB477" s="693"/>
      <c r="AC477" s="693"/>
      <c r="AD477" s="692">
        <f>'報告書（事業主控）'!AD477</f>
        <v>0</v>
      </c>
      <c r="AE477" s="693"/>
      <c r="AF477" s="693"/>
      <c r="AG477" s="693"/>
      <c r="AH477" s="692">
        <f>'報告書（事業主控）'!AH477</f>
        <v>0</v>
      </c>
      <c r="AI477" s="693"/>
      <c r="AJ477" s="693"/>
      <c r="AK477" s="694"/>
      <c r="AL477" s="456">
        <f>'報告書（事業主控）'!AL477</f>
        <v>0</v>
      </c>
      <c r="AM477" s="695"/>
      <c r="AN477" s="689">
        <f>'報告書（事業主控）'!AN477</f>
        <v>0</v>
      </c>
      <c r="AO477" s="690"/>
      <c r="AP477" s="690"/>
      <c r="AQ477" s="690"/>
      <c r="AR477" s="690"/>
      <c r="AS477" s="77"/>
      <c r="AT477" s="87"/>
    </row>
    <row r="478" spans="2:46" ht="18" customHeight="1" x14ac:dyDescent="0.15">
      <c r="B478" s="719">
        <f>'報告書（事業主控）'!B478</f>
        <v>0</v>
      </c>
      <c r="C478" s="720"/>
      <c r="D478" s="720"/>
      <c r="E478" s="720"/>
      <c r="F478" s="720"/>
      <c r="G478" s="720"/>
      <c r="H478" s="720"/>
      <c r="I478" s="721"/>
      <c r="J478" s="719">
        <f>'報告書（事業主控）'!J478</f>
        <v>0</v>
      </c>
      <c r="K478" s="720"/>
      <c r="L478" s="720"/>
      <c r="M478" s="720"/>
      <c r="N478" s="725"/>
      <c r="O478" s="112">
        <f>'報告書（事業主控）'!O478</f>
        <v>0</v>
      </c>
      <c r="P478" s="94" t="s">
        <v>48</v>
      </c>
      <c r="Q478" s="112">
        <f>'報告書（事業主控）'!Q478</f>
        <v>0</v>
      </c>
      <c r="R478" s="94" t="s">
        <v>49</v>
      </c>
      <c r="S478" s="112">
        <f>'報告書（事業主控）'!S478</f>
        <v>0</v>
      </c>
      <c r="T478" s="727" t="s">
        <v>50</v>
      </c>
      <c r="U478" s="727"/>
      <c r="V478" s="699">
        <f>'報告書（事業主控）'!V478</f>
        <v>0</v>
      </c>
      <c r="W478" s="700"/>
      <c r="X478" s="700"/>
      <c r="Y478" s="99"/>
      <c r="Z478" s="72"/>
      <c r="AA478" s="115"/>
      <c r="AB478" s="115"/>
      <c r="AC478" s="99"/>
      <c r="AD478" s="72"/>
      <c r="AE478" s="115"/>
      <c r="AF478" s="115"/>
      <c r="AG478" s="99"/>
      <c r="AH478" s="696">
        <f>'報告書（事業主控）'!AH478</f>
        <v>0</v>
      </c>
      <c r="AI478" s="697"/>
      <c r="AJ478" s="697"/>
      <c r="AK478" s="698"/>
      <c r="AL478" s="72"/>
      <c r="AM478" s="73"/>
      <c r="AN478" s="696">
        <f>'報告書（事業主控）'!AN478</f>
        <v>0</v>
      </c>
      <c r="AO478" s="697"/>
      <c r="AP478" s="697"/>
      <c r="AQ478" s="697"/>
      <c r="AR478" s="697"/>
      <c r="AS478" s="116"/>
      <c r="AT478" s="87"/>
    </row>
    <row r="479" spans="2:46" ht="18" customHeight="1" x14ac:dyDescent="0.15">
      <c r="B479" s="722"/>
      <c r="C479" s="723"/>
      <c r="D479" s="723"/>
      <c r="E479" s="723"/>
      <c r="F479" s="723"/>
      <c r="G479" s="723"/>
      <c r="H479" s="723"/>
      <c r="I479" s="724"/>
      <c r="J479" s="722"/>
      <c r="K479" s="723"/>
      <c r="L479" s="723"/>
      <c r="M479" s="723"/>
      <c r="N479" s="726"/>
      <c r="O479" s="117">
        <f>'報告書（事業主控）'!O479</f>
        <v>0</v>
      </c>
      <c r="P479" s="118" t="s">
        <v>48</v>
      </c>
      <c r="Q479" s="117">
        <f>'報告書（事業主控）'!Q479</f>
        <v>0</v>
      </c>
      <c r="R479" s="118" t="s">
        <v>49</v>
      </c>
      <c r="S479" s="117">
        <f>'報告書（事業主控）'!S479</f>
        <v>0</v>
      </c>
      <c r="T479" s="728" t="s">
        <v>51</v>
      </c>
      <c r="U479" s="728"/>
      <c r="V479" s="692">
        <f>'報告書（事業主控）'!V479</f>
        <v>0</v>
      </c>
      <c r="W479" s="693"/>
      <c r="X479" s="693"/>
      <c r="Y479" s="693"/>
      <c r="Z479" s="692">
        <f>'報告書（事業主控）'!Z479</f>
        <v>0</v>
      </c>
      <c r="AA479" s="693"/>
      <c r="AB479" s="693"/>
      <c r="AC479" s="693"/>
      <c r="AD479" s="692">
        <f>'報告書（事業主控）'!AD479</f>
        <v>0</v>
      </c>
      <c r="AE479" s="693"/>
      <c r="AF479" s="693"/>
      <c r="AG479" s="693"/>
      <c r="AH479" s="692">
        <f>'報告書（事業主控）'!AH479</f>
        <v>0</v>
      </c>
      <c r="AI479" s="693"/>
      <c r="AJ479" s="693"/>
      <c r="AK479" s="694"/>
      <c r="AL479" s="456">
        <f>'報告書（事業主控）'!AL479</f>
        <v>0</v>
      </c>
      <c r="AM479" s="695"/>
      <c r="AN479" s="689">
        <f>'報告書（事業主控）'!AN479</f>
        <v>0</v>
      </c>
      <c r="AO479" s="690"/>
      <c r="AP479" s="690"/>
      <c r="AQ479" s="690"/>
      <c r="AR479" s="690"/>
      <c r="AS479" s="77"/>
      <c r="AT479" s="87"/>
    </row>
    <row r="480" spans="2:46" ht="18" customHeight="1" x14ac:dyDescent="0.15">
      <c r="B480" s="719">
        <f>'報告書（事業主控）'!B480</f>
        <v>0</v>
      </c>
      <c r="C480" s="720"/>
      <c r="D480" s="720"/>
      <c r="E480" s="720"/>
      <c r="F480" s="720"/>
      <c r="G480" s="720"/>
      <c r="H480" s="720"/>
      <c r="I480" s="721"/>
      <c r="J480" s="719">
        <f>'報告書（事業主控）'!J480</f>
        <v>0</v>
      </c>
      <c r="K480" s="720"/>
      <c r="L480" s="720"/>
      <c r="M480" s="720"/>
      <c r="N480" s="725"/>
      <c r="O480" s="112">
        <f>'報告書（事業主控）'!O480</f>
        <v>0</v>
      </c>
      <c r="P480" s="94" t="s">
        <v>48</v>
      </c>
      <c r="Q480" s="112">
        <f>'報告書（事業主控）'!Q480</f>
        <v>0</v>
      </c>
      <c r="R480" s="94" t="s">
        <v>49</v>
      </c>
      <c r="S480" s="112">
        <f>'報告書（事業主控）'!S480</f>
        <v>0</v>
      </c>
      <c r="T480" s="727" t="s">
        <v>50</v>
      </c>
      <c r="U480" s="727"/>
      <c r="V480" s="699">
        <f>'報告書（事業主控）'!V480</f>
        <v>0</v>
      </c>
      <c r="W480" s="700"/>
      <c r="X480" s="700"/>
      <c r="Y480" s="99"/>
      <c r="Z480" s="72"/>
      <c r="AA480" s="115"/>
      <c r="AB480" s="115"/>
      <c r="AC480" s="99"/>
      <c r="AD480" s="72"/>
      <c r="AE480" s="115"/>
      <c r="AF480" s="115"/>
      <c r="AG480" s="99"/>
      <c r="AH480" s="696">
        <f>'報告書（事業主控）'!AH480</f>
        <v>0</v>
      </c>
      <c r="AI480" s="697"/>
      <c r="AJ480" s="697"/>
      <c r="AK480" s="698"/>
      <c r="AL480" s="72"/>
      <c r="AM480" s="73"/>
      <c r="AN480" s="696">
        <f>'報告書（事業主控）'!AN480</f>
        <v>0</v>
      </c>
      <c r="AO480" s="697"/>
      <c r="AP480" s="697"/>
      <c r="AQ480" s="697"/>
      <c r="AR480" s="697"/>
      <c r="AS480" s="116"/>
      <c r="AT480" s="87"/>
    </row>
    <row r="481" spans="2:46" ht="18" customHeight="1" x14ac:dyDescent="0.15">
      <c r="B481" s="722"/>
      <c r="C481" s="723"/>
      <c r="D481" s="723"/>
      <c r="E481" s="723"/>
      <c r="F481" s="723"/>
      <c r="G481" s="723"/>
      <c r="H481" s="723"/>
      <c r="I481" s="724"/>
      <c r="J481" s="722"/>
      <c r="K481" s="723"/>
      <c r="L481" s="723"/>
      <c r="M481" s="723"/>
      <c r="N481" s="726"/>
      <c r="O481" s="117">
        <f>'報告書（事業主控）'!O481</f>
        <v>0</v>
      </c>
      <c r="P481" s="118" t="s">
        <v>48</v>
      </c>
      <c r="Q481" s="117">
        <f>'報告書（事業主控）'!Q481</f>
        <v>0</v>
      </c>
      <c r="R481" s="118" t="s">
        <v>49</v>
      </c>
      <c r="S481" s="117">
        <f>'報告書（事業主控）'!S481</f>
        <v>0</v>
      </c>
      <c r="T481" s="728" t="s">
        <v>51</v>
      </c>
      <c r="U481" s="728"/>
      <c r="V481" s="692">
        <f>'報告書（事業主控）'!V481</f>
        <v>0</v>
      </c>
      <c r="W481" s="693"/>
      <c r="X481" s="693"/>
      <c r="Y481" s="693"/>
      <c r="Z481" s="692">
        <f>'報告書（事業主控）'!Z481</f>
        <v>0</v>
      </c>
      <c r="AA481" s="693"/>
      <c r="AB481" s="693"/>
      <c r="AC481" s="693"/>
      <c r="AD481" s="692">
        <f>'報告書（事業主控）'!AD481</f>
        <v>0</v>
      </c>
      <c r="AE481" s="693"/>
      <c r="AF481" s="693"/>
      <c r="AG481" s="693"/>
      <c r="AH481" s="692">
        <f>'報告書（事業主控）'!AH481</f>
        <v>0</v>
      </c>
      <c r="AI481" s="693"/>
      <c r="AJ481" s="693"/>
      <c r="AK481" s="694"/>
      <c r="AL481" s="456">
        <f>'報告書（事業主控）'!AL481</f>
        <v>0</v>
      </c>
      <c r="AM481" s="695"/>
      <c r="AN481" s="689">
        <f>'報告書（事業主控）'!AN481</f>
        <v>0</v>
      </c>
      <c r="AO481" s="690"/>
      <c r="AP481" s="690"/>
      <c r="AQ481" s="690"/>
      <c r="AR481" s="690"/>
      <c r="AS481" s="77"/>
      <c r="AT481" s="87"/>
    </row>
    <row r="482" spans="2:46" ht="18" customHeight="1" x14ac:dyDescent="0.15">
      <c r="B482" s="719">
        <f>'報告書（事業主控）'!B482</f>
        <v>0</v>
      </c>
      <c r="C482" s="720"/>
      <c r="D482" s="720"/>
      <c r="E482" s="720"/>
      <c r="F482" s="720"/>
      <c r="G482" s="720"/>
      <c r="H482" s="720"/>
      <c r="I482" s="721"/>
      <c r="J482" s="719">
        <f>'報告書（事業主控）'!J482</f>
        <v>0</v>
      </c>
      <c r="K482" s="720"/>
      <c r="L482" s="720"/>
      <c r="M482" s="720"/>
      <c r="N482" s="725"/>
      <c r="O482" s="112">
        <f>'報告書（事業主控）'!O482</f>
        <v>0</v>
      </c>
      <c r="P482" s="94" t="s">
        <v>48</v>
      </c>
      <c r="Q482" s="112">
        <f>'報告書（事業主控）'!Q482</f>
        <v>0</v>
      </c>
      <c r="R482" s="94" t="s">
        <v>49</v>
      </c>
      <c r="S482" s="112">
        <f>'報告書（事業主控）'!S482</f>
        <v>0</v>
      </c>
      <c r="T482" s="727" t="s">
        <v>50</v>
      </c>
      <c r="U482" s="727"/>
      <c r="V482" s="699">
        <f>'報告書（事業主控）'!V482</f>
        <v>0</v>
      </c>
      <c r="W482" s="700"/>
      <c r="X482" s="700"/>
      <c r="Y482" s="99"/>
      <c r="Z482" s="72"/>
      <c r="AA482" s="115"/>
      <c r="AB482" s="115"/>
      <c r="AC482" s="99"/>
      <c r="AD482" s="72"/>
      <c r="AE482" s="115"/>
      <c r="AF482" s="115"/>
      <c r="AG482" s="99"/>
      <c r="AH482" s="696">
        <f>'報告書（事業主控）'!AH482</f>
        <v>0</v>
      </c>
      <c r="AI482" s="697"/>
      <c r="AJ482" s="697"/>
      <c r="AK482" s="698"/>
      <c r="AL482" s="72"/>
      <c r="AM482" s="73"/>
      <c r="AN482" s="696">
        <f>'報告書（事業主控）'!AN482</f>
        <v>0</v>
      </c>
      <c r="AO482" s="697"/>
      <c r="AP482" s="697"/>
      <c r="AQ482" s="697"/>
      <c r="AR482" s="697"/>
      <c r="AS482" s="116"/>
      <c r="AT482" s="87"/>
    </row>
    <row r="483" spans="2:46" ht="18" customHeight="1" x14ac:dyDescent="0.15">
      <c r="B483" s="722"/>
      <c r="C483" s="723"/>
      <c r="D483" s="723"/>
      <c r="E483" s="723"/>
      <c r="F483" s="723"/>
      <c r="G483" s="723"/>
      <c r="H483" s="723"/>
      <c r="I483" s="724"/>
      <c r="J483" s="722"/>
      <c r="K483" s="723"/>
      <c r="L483" s="723"/>
      <c r="M483" s="723"/>
      <c r="N483" s="726"/>
      <c r="O483" s="117">
        <f>'報告書（事業主控）'!O483</f>
        <v>0</v>
      </c>
      <c r="P483" s="118" t="s">
        <v>48</v>
      </c>
      <c r="Q483" s="117">
        <f>'報告書（事業主控）'!Q483</f>
        <v>0</v>
      </c>
      <c r="R483" s="118" t="s">
        <v>49</v>
      </c>
      <c r="S483" s="117">
        <f>'報告書（事業主控）'!S483</f>
        <v>0</v>
      </c>
      <c r="T483" s="728" t="s">
        <v>51</v>
      </c>
      <c r="U483" s="728"/>
      <c r="V483" s="692">
        <f>'報告書（事業主控）'!V483</f>
        <v>0</v>
      </c>
      <c r="W483" s="693"/>
      <c r="X483" s="693"/>
      <c r="Y483" s="693"/>
      <c r="Z483" s="692">
        <f>'報告書（事業主控）'!Z483</f>
        <v>0</v>
      </c>
      <c r="AA483" s="693"/>
      <c r="AB483" s="693"/>
      <c r="AC483" s="693"/>
      <c r="AD483" s="692">
        <f>'報告書（事業主控）'!AD483</f>
        <v>0</v>
      </c>
      <c r="AE483" s="693"/>
      <c r="AF483" s="693"/>
      <c r="AG483" s="693"/>
      <c r="AH483" s="692">
        <f>'報告書（事業主控）'!AH483</f>
        <v>0</v>
      </c>
      <c r="AI483" s="693"/>
      <c r="AJ483" s="693"/>
      <c r="AK483" s="694"/>
      <c r="AL483" s="456">
        <f>'報告書（事業主控）'!AL483</f>
        <v>0</v>
      </c>
      <c r="AM483" s="695"/>
      <c r="AN483" s="689">
        <f>'報告書（事業主控）'!AN483</f>
        <v>0</v>
      </c>
      <c r="AO483" s="690"/>
      <c r="AP483" s="690"/>
      <c r="AQ483" s="690"/>
      <c r="AR483" s="690"/>
      <c r="AS483" s="77"/>
      <c r="AT483" s="87"/>
    </row>
    <row r="484" spans="2:46" ht="18" customHeight="1" x14ac:dyDescent="0.15">
      <c r="B484" s="719">
        <f>'報告書（事業主控）'!B484</f>
        <v>0</v>
      </c>
      <c r="C484" s="720"/>
      <c r="D484" s="720"/>
      <c r="E484" s="720"/>
      <c r="F484" s="720"/>
      <c r="G484" s="720"/>
      <c r="H484" s="720"/>
      <c r="I484" s="721"/>
      <c r="J484" s="719">
        <f>'報告書（事業主控）'!J484</f>
        <v>0</v>
      </c>
      <c r="K484" s="720"/>
      <c r="L484" s="720"/>
      <c r="M484" s="720"/>
      <c r="N484" s="725"/>
      <c r="O484" s="112">
        <f>'報告書（事業主控）'!O484</f>
        <v>0</v>
      </c>
      <c r="P484" s="94" t="s">
        <v>48</v>
      </c>
      <c r="Q484" s="112">
        <f>'報告書（事業主控）'!Q484</f>
        <v>0</v>
      </c>
      <c r="R484" s="94" t="s">
        <v>49</v>
      </c>
      <c r="S484" s="112">
        <f>'報告書（事業主控）'!S484</f>
        <v>0</v>
      </c>
      <c r="T484" s="727" t="s">
        <v>50</v>
      </c>
      <c r="U484" s="727"/>
      <c r="V484" s="699">
        <f>'報告書（事業主控）'!V484</f>
        <v>0</v>
      </c>
      <c r="W484" s="700"/>
      <c r="X484" s="700"/>
      <c r="Y484" s="99"/>
      <c r="Z484" s="72"/>
      <c r="AA484" s="115"/>
      <c r="AB484" s="115"/>
      <c r="AC484" s="99"/>
      <c r="AD484" s="72"/>
      <c r="AE484" s="115"/>
      <c r="AF484" s="115"/>
      <c r="AG484" s="99"/>
      <c r="AH484" s="696">
        <f>'報告書（事業主控）'!AH484</f>
        <v>0</v>
      </c>
      <c r="AI484" s="697"/>
      <c r="AJ484" s="697"/>
      <c r="AK484" s="698"/>
      <c r="AL484" s="72"/>
      <c r="AM484" s="73"/>
      <c r="AN484" s="696">
        <f>'報告書（事業主控）'!AN484</f>
        <v>0</v>
      </c>
      <c r="AO484" s="697"/>
      <c r="AP484" s="697"/>
      <c r="AQ484" s="697"/>
      <c r="AR484" s="697"/>
      <c r="AS484" s="116"/>
      <c r="AT484" s="87"/>
    </row>
    <row r="485" spans="2:46" ht="18" customHeight="1" x14ac:dyDescent="0.15">
      <c r="B485" s="722"/>
      <c r="C485" s="723"/>
      <c r="D485" s="723"/>
      <c r="E485" s="723"/>
      <c r="F485" s="723"/>
      <c r="G485" s="723"/>
      <c r="H485" s="723"/>
      <c r="I485" s="724"/>
      <c r="J485" s="722"/>
      <c r="K485" s="723"/>
      <c r="L485" s="723"/>
      <c r="M485" s="723"/>
      <c r="N485" s="726"/>
      <c r="O485" s="117">
        <f>'報告書（事業主控）'!O485</f>
        <v>0</v>
      </c>
      <c r="P485" s="118" t="s">
        <v>48</v>
      </c>
      <c r="Q485" s="117">
        <f>'報告書（事業主控）'!Q485</f>
        <v>0</v>
      </c>
      <c r="R485" s="118" t="s">
        <v>49</v>
      </c>
      <c r="S485" s="117">
        <f>'報告書（事業主控）'!S485</f>
        <v>0</v>
      </c>
      <c r="T485" s="728" t="s">
        <v>51</v>
      </c>
      <c r="U485" s="728"/>
      <c r="V485" s="692">
        <f>'報告書（事業主控）'!V485</f>
        <v>0</v>
      </c>
      <c r="W485" s="693"/>
      <c r="X485" s="693"/>
      <c r="Y485" s="693"/>
      <c r="Z485" s="692">
        <f>'報告書（事業主控）'!Z485</f>
        <v>0</v>
      </c>
      <c r="AA485" s="693"/>
      <c r="AB485" s="693"/>
      <c r="AC485" s="693"/>
      <c r="AD485" s="692">
        <f>'報告書（事業主控）'!AD485</f>
        <v>0</v>
      </c>
      <c r="AE485" s="693"/>
      <c r="AF485" s="693"/>
      <c r="AG485" s="693"/>
      <c r="AH485" s="692">
        <f>'報告書（事業主控）'!AH485</f>
        <v>0</v>
      </c>
      <c r="AI485" s="693"/>
      <c r="AJ485" s="693"/>
      <c r="AK485" s="694"/>
      <c r="AL485" s="456">
        <f>'報告書（事業主控）'!AL485</f>
        <v>0</v>
      </c>
      <c r="AM485" s="695"/>
      <c r="AN485" s="689">
        <f>'報告書（事業主控）'!AN485</f>
        <v>0</v>
      </c>
      <c r="AO485" s="690"/>
      <c r="AP485" s="690"/>
      <c r="AQ485" s="690"/>
      <c r="AR485" s="690"/>
      <c r="AS485" s="77"/>
      <c r="AT485" s="87"/>
    </row>
    <row r="486" spans="2:46" ht="18" customHeight="1" x14ac:dyDescent="0.15">
      <c r="B486" s="719">
        <f>'報告書（事業主控）'!B486</f>
        <v>0</v>
      </c>
      <c r="C486" s="720"/>
      <c r="D486" s="720"/>
      <c r="E486" s="720"/>
      <c r="F486" s="720"/>
      <c r="G486" s="720"/>
      <c r="H486" s="720"/>
      <c r="I486" s="721"/>
      <c r="J486" s="719">
        <f>'報告書（事業主控）'!J486</f>
        <v>0</v>
      </c>
      <c r="K486" s="720"/>
      <c r="L486" s="720"/>
      <c r="M486" s="720"/>
      <c r="N486" s="725"/>
      <c r="O486" s="112">
        <f>'報告書（事業主控）'!O486</f>
        <v>0</v>
      </c>
      <c r="P486" s="94" t="s">
        <v>48</v>
      </c>
      <c r="Q486" s="112">
        <f>'報告書（事業主控）'!Q486</f>
        <v>0</v>
      </c>
      <c r="R486" s="94" t="s">
        <v>49</v>
      </c>
      <c r="S486" s="112">
        <f>'報告書（事業主控）'!S486</f>
        <v>0</v>
      </c>
      <c r="T486" s="727" t="s">
        <v>50</v>
      </c>
      <c r="U486" s="727"/>
      <c r="V486" s="699">
        <f>'報告書（事業主控）'!V486</f>
        <v>0</v>
      </c>
      <c r="W486" s="700"/>
      <c r="X486" s="700"/>
      <c r="Y486" s="99"/>
      <c r="Z486" s="72"/>
      <c r="AA486" s="115"/>
      <c r="AB486" s="115"/>
      <c r="AC486" s="99"/>
      <c r="AD486" s="72"/>
      <c r="AE486" s="115"/>
      <c r="AF486" s="115"/>
      <c r="AG486" s="99"/>
      <c r="AH486" s="696">
        <f>'報告書（事業主控）'!AH486</f>
        <v>0</v>
      </c>
      <c r="AI486" s="697"/>
      <c r="AJ486" s="697"/>
      <c r="AK486" s="698"/>
      <c r="AL486" s="72"/>
      <c r="AM486" s="73"/>
      <c r="AN486" s="696">
        <f>'報告書（事業主控）'!AN486</f>
        <v>0</v>
      </c>
      <c r="AO486" s="697"/>
      <c r="AP486" s="697"/>
      <c r="AQ486" s="697"/>
      <c r="AR486" s="697"/>
      <c r="AS486" s="116"/>
      <c r="AT486" s="87"/>
    </row>
    <row r="487" spans="2:46" ht="18" customHeight="1" x14ac:dyDescent="0.15">
      <c r="B487" s="722"/>
      <c r="C487" s="723"/>
      <c r="D487" s="723"/>
      <c r="E487" s="723"/>
      <c r="F487" s="723"/>
      <c r="G487" s="723"/>
      <c r="H487" s="723"/>
      <c r="I487" s="724"/>
      <c r="J487" s="722"/>
      <c r="K487" s="723"/>
      <c r="L487" s="723"/>
      <c r="M487" s="723"/>
      <c r="N487" s="726"/>
      <c r="O487" s="117">
        <f>'報告書（事業主控）'!O487</f>
        <v>0</v>
      </c>
      <c r="P487" s="118" t="s">
        <v>48</v>
      </c>
      <c r="Q487" s="117">
        <f>'報告書（事業主控）'!Q487</f>
        <v>0</v>
      </c>
      <c r="R487" s="118" t="s">
        <v>49</v>
      </c>
      <c r="S487" s="117">
        <f>'報告書（事業主控）'!S487</f>
        <v>0</v>
      </c>
      <c r="T487" s="728" t="s">
        <v>51</v>
      </c>
      <c r="U487" s="728"/>
      <c r="V487" s="692">
        <f>'報告書（事業主控）'!V487</f>
        <v>0</v>
      </c>
      <c r="W487" s="693"/>
      <c r="X487" s="693"/>
      <c r="Y487" s="693"/>
      <c r="Z487" s="692">
        <f>'報告書（事業主控）'!Z487</f>
        <v>0</v>
      </c>
      <c r="AA487" s="693"/>
      <c r="AB487" s="693"/>
      <c r="AC487" s="693"/>
      <c r="AD487" s="692">
        <f>'報告書（事業主控）'!AD487</f>
        <v>0</v>
      </c>
      <c r="AE487" s="693"/>
      <c r="AF487" s="693"/>
      <c r="AG487" s="693"/>
      <c r="AH487" s="692">
        <f>'報告書（事業主控）'!AH487</f>
        <v>0</v>
      </c>
      <c r="AI487" s="693"/>
      <c r="AJ487" s="693"/>
      <c r="AK487" s="694"/>
      <c r="AL487" s="456">
        <f>'報告書（事業主控）'!AL487</f>
        <v>0</v>
      </c>
      <c r="AM487" s="695"/>
      <c r="AN487" s="689">
        <f>'報告書（事業主控）'!AN487</f>
        <v>0</v>
      </c>
      <c r="AO487" s="690"/>
      <c r="AP487" s="690"/>
      <c r="AQ487" s="690"/>
      <c r="AR487" s="690"/>
      <c r="AS487" s="77"/>
      <c r="AT487" s="87"/>
    </row>
    <row r="488" spans="2:46" ht="18" customHeight="1" x14ac:dyDescent="0.15">
      <c r="B488" s="475" t="s">
        <v>144</v>
      </c>
      <c r="C488" s="476"/>
      <c r="D488" s="476"/>
      <c r="E488" s="477"/>
      <c r="F488" s="701">
        <f>'報告書（事業主控）'!F488</f>
        <v>0</v>
      </c>
      <c r="G488" s="702"/>
      <c r="H488" s="702"/>
      <c r="I488" s="702"/>
      <c r="J488" s="702"/>
      <c r="K488" s="702"/>
      <c r="L488" s="702"/>
      <c r="M488" s="702"/>
      <c r="N488" s="703"/>
      <c r="O488" s="710" t="s">
        <v>66</v>
      </c>
      <c r="P488" s="711"/>
      <c r="Q488" s="711"/>
      <c r="R488" s="711"/>
      <c r="S488" s="711"/>
      <c r="T488" s="711"/>
      <c r="U488" s="712"/>
      <c r="V488" s="696">
        <f>'報告書（事業主控）'!V488</f>
        <v>0</v>
      </c>
      <c r="W488" s="697"/>
      <c r="X488" s="697"/>
      <c r="Y488" s="698"/>
      <c r="Z488" s="72"/>
      <c r="AA488" s="115"/>
      <c r="AB488" s="115"/>
      <c r="AC488" s="99"/>
      <c r="AD488" s="72"/>
      <c r="AE488" s="115"/>
      <c r="AF488" s="115"/>
      <c r="AG488" s="99"/>
      <c r="AH488" s="696">
        <f>'報告書（事業主控）'!AH488</f>
        <v>0</v>
      </c>
      <c r="AI488" s="697"/>
      <c r="AJ488" s="697"/>
      <c r="AK488" s="698"/>
      <c r="AL488" s="72"/>
      <c r="AM488" s="73"/>
      <c r="AN488" s="696">
        <f>'報告書（事業主控）'!AN488</f>
        <v>0</v>
      </c>
      <c r="AO488" s="697"/>
      <c r="AP488" s="697"/>
      <c r="AQ488" s="697"/>
      <c r="AR488" s="697"/>
      <c r="AS488" s="116"/>
      <c r="AT488" s="87"/>
    </row>
    <row r="489" spans="2:46" ht="18" customHeight="1" x14ac:dyDescent="0.15">
      <c r="B489" s="478"/>
      <c r="C489" s="479"/>
      <c r="D489" s="479"/>
      <c r="E489" s="480"/>
      <c r="F489" s="704"/>
      <c r="G489" s="705"/>
      <c r="H489" s="705"/>
      <c r="I489" s="705"/>
      <c r="J489" s="705"/>
      <c r="K489" s="705"/>
      <c r="L489" s="705"/>
      <c r="M489" s="705"/>
      <c r="N489" s="706"/>
      <c r="O489" s="713"/>
      <c r="P489" s="714"/>
      <c r="Q489" s="714"/>
      <c r="R489" s="714"/>
      <c r="S489" s="714"/>
      <c r="T489" s="714"/>
      <c r="U489" s="715"/>
      <c r="V489" s="561">
        <f>'報告書（事業主控）'!V489</f>
        <v>0</v>
      </c>
      <c r="W489" s="582"/>
      <c r="X489" s="582"/>
      <c r="Y489" s="585"/>
      <c r="Z489" s="561">
        <f>'報告書（事業主控）'!Z489</f>
        <v>0</v>
      </c>
      <c r="AA489" s="583"/>
      <c r="AB489" s="583"/>
      <c r="AC489" s="584"/>
      <c r="AD489" s="561">
        <f>'報告書（事業主控）'!AD489</f>
        <v>0</v>
      </c>
      <c r="AE489" s="583"/>
      <c r="AF489" s="583"/>
      <c r="AG489" s="584"/>
      <c r="AH489" s="561">
        <f>'報告書（事業主控）'!AH489</f>
        <v>0</v>
      </c>
      <c r="AI489" s="453"/>
      <c r="AJ489" s="453"/>
      <c r="AK489" s="453"/>
      <c r="AL489" s="346"/>
      <c r="AM489" s="347"/>
      <c r="AN489" s="561">
        <f>'報告書（事業主控）'!AN489</f>
        <v>0</v>
      </c>
      <c r="AO489" s="582"/>
      <c r="AP489" s="582"/>
      <c r="AQ489" s="582"/>
      <c r="AR489" s="582"/>
      <c r="AS489" s="333"/>
      <c r="AT489" s="87"/>
    </row>
    <row r="490" spans="2:46" ht="18" customHeight="1" x14ac:dyDescent="0.15">
      <c r="B490" s="481"/>
      <c r="C490" s="482"/>
      <c r="D490" s="482"/>
      <c r="E490" s="483"/>
      <c r="F490" s="707"/>
      <c r="G490" s="708"/>
      <c r="H490" s="708"/>
      <c r="I490" s="708"/>
      <c r="J490" s="708"/>
      <c r="K490" s="708"/>
      <c r="L490" s="708"/>
      <c r="M490" s="708"/>
      <c r="N490" s="709"/>
      <c r="O490" s="716"/>
      <c r="P490" s="717"/>
      <c r="Q490" s="717"/>
      <c r="R490" s="717"/>
      <c r="S490" s="717"/>
      <c r="T490" s="717"/>
      <c r="U490" s="718"/>
      <c r="V490" s="689">
        <f>'報告書（事業主控）'!V490</f>
        <v>0</v>
      </c>
      <c r="W490" s="690"/>
      <c r="X490" s="690"/>
      <c r="Y490" s="691"/>
      <c r="Z490" s="689">
        <f>'報告書（事業主控）'!Z490</f>
        <v>0</v>
      </c>
      <c r="AA490" s="690"/>
      <c r="AB490" s="690"/>
      <c r="AC490" s="691"/>
      <c r="AD490" s="689">
        <f>'報告書（事業主控）'!AD490</f>
        <v>0</v>
      </c>
      <c r="AE490" s="690"/>
      <c r="AF490" s="690"/>
      <c r="AG490" s="691"/>
      <c r="AH490" s="689">
        <f>'報告書（事業主控）'!AH490</f>
        <v>0</v>
      </c>
      <c r="AI490" s="690"/>
      <c r="AJ490" s="690"/>
      <c r="AK490" s="691"/>
      <c r="AL490" s="76"/>
      <c r="AM490" s="77"/>
      <c r="AN490" s="689">
        <f>'報告書（事業主控）'!AN490</f>
        <v>0</v>
      </c>
      <c r="AO490" s="690"/>
      <c r="AP490" s="690"/>
      <c r="AQ490" s="690"/>
      <c r="AR490" s="690"/>
      <c r="AS490" s="77"/>
      <c r="AT490" s="87"/>
    </row>
    <row r="491" spans="2:46" ht="18" customHeight="1" x14ac:dyDescent="0.15">
      <c r="AN491" s="682">
        <f>'報告書（事業主控）'!AN491</f>
        <v>0</v>
      </c>
      <c r="AO491" s="682"/>
      <c r="AP491" s="682"/>
      <c r="AQ491" s="682"/>
      <c r="AR491" s="682"/>
      <c r="AS491" s="87"/>
      <c r="AT491" s="87"/>
    </row>
    <row r="492" spans="2:46" ht="31.5" customHeight="1" x14ac:dyDescent="0.15">
      <c r="AN492" s="136"/>
      <c r="AO492" s="136"/>
      <c r="AP492" s="136"/>
      <c r="AQ492" s="136"/>
      <c r="AR492" s="136"/>
      <c r="AS492" s="87"/>
      <c r="AT492" s="87"/>
    </row>
    <row r="493" spans="2:46" ht="7.5" customHeight="1" x14ac:dyDescent="0.15">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x14ac:dyDescent="0.15">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x14ac:dyDescent="0.15">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x14ac:dyDescent="0.15">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x14ac:dyDescent="0.15">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x14ac:dyDescent="0.15">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x14ac:dyDescent="0.15">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x14ac:dyDescent="0.15">
      <c r="L500" s="87"/>
      <c r="M500" s="91"/>
      <c r="N500" s="91"/>
      <c r="O500" s="91"/>
      <c r="P500" s="91"/>
      <c r="Q500" s="91"/>
      <c r="R500" s="91"/>
      <c r="S500" s="91"/>
      <c r="T500" s="92"/>
      <c r="U500" s="92"/>
      <c r="V500" s="92"/>
      <c r="W500" s="92"/>
      <c r="X500" s="92"/>
      <c r="Y500" s="92"/>
      <c r="Z500" s="92"/>
      <c r="AA500" s="91"/>
      <c r="AB500" s="91"/>
      <c r="AC500" s="91"/>
      <c r="AL500" s="90"/>
      <c r="AM500" s="676" t="s">
        <v>337</v>
      </c>
      <c r="AN500" s="677"/>
      <c r="AO500" s="677"/>
      <c r="AP500" s="678"/>
    </row>
    <row r="501" spans="2:46" ht="12.75" customHeight="1" x14ac:dyDescent="0.15">
      <c r="L501" s="87"/>
      <c r="M501" s="91"/>
      <c r="N501" s="91"/>
      <c r="O501" s="91"/>
      <c r="P501" s="91"/>
      <c r="Q501" s="91"/>
      <c r="R501" s="91"/>
      <c r="S501" s="91"/>
      <c r="T501" s="92"/>
      <c r="U501" s="92"/>
      <c r="V501" s="92"/>
      <c r="W501" s="92"/>
      <c r="X501" s="92"/>
      <c r="Y501" s="92"/>
      <c r="Z501" s="92"/>
      <c r="AA501" s="91"/>
      <c r="AB501" s="91"/>
      <c r="AC501" s="91"/>
      <c r="AL501" s="90"/>
      <c r="AM501" s="679"/>
      <c r="AN501" s="680"/>
      <c r="AO501" s="680"/>
      <c r="AP501" s="681"/>
    </row>
    <row r="502" spans="2:46" ht="12.75" customHeight="1" x14ac:dyDescent="0.15">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x14ac:dyDescent="0.15">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x14ac:dyDescent="0.15">
      <c r="B504" s="786" t="s">
        <v>2</v>
      </c>
      <c r="C504" s="787"/>
      <c r="D504" s="787"/>
      <c r="E504" s="787"/>
      <c r="F504" s="787"/>
      <c r="G504" s="787"/>
      <c r="H504" s="787"/>
      <c r="I504" s="787"/>
      <c r="J504" s="737" t="s">
        <v>10</v>
      </c>
      <c r="K504" s="737"/>
      <c r="L504" s="93" t="s">
        <v>3</v>
      </c>
      <c r="M504" s="737" t="s">
        <v>11</v>
      </c>
      <c r="N504" s="737"/>
      <c r="O504" s="738" t="s">
        <v>12</v>
      </c>
      <c r="P504" s="737"/>
      <c r="Q504" s="737"/>
      <c r="R504" s="737"/>
      <c r="S504" s="737"/>
      <c r="T504" s="737"/>
      <c r="U504" s="737" t="s">
        <v>13</v>
      </c>
      <c r="V504" s="737"/>
      <c r="W504" s="737"/>
      <c r="X504" s="87"/>
      <c r="Y504" s="87"/>
      <c r="Z504" s="87"/>
      <c r="AA504" s="87"/>
      <c r="AB504" s="87"/>
      <c r="AC504" s="87"/>
      <c r="AD504" s="94"/>
      <c r="AE504" s="94"/>
      <c r="AF504" s="94"/>
      <c r="AG504" s="94"/>
      <c r="AH504" s="94"/>
      <c r="AI504" s="94"/>
      <c r="AJ504" s="94"/>
      <c r="AK504" s="87"/>
      <c r="AL504" s="560">
        <f ca="1">$AL$9</f>
        <v>30</v>
      </c>
      <c r="AM504" s="414"/>
      <c r="AN504" s="683" t="s">
        <v>4</v>
      </c>
      <c r="AO504" s="683"/>
      <c r="AP504" s="414">
        <v>13</v>
      </c>
      <c r="AQ504" s="414"/>
      <c r="AR504" s="683" t="s">
        <v>5</v>
      </c>
      <c r="AS504" s="684"/>
      <c r="AT504" s="87"/>
    </row>
    <row r="505" spans="2:46" ht="13.5" customHeight="1" x14ac:dyDescent="0.15">
      <c r="B505" s="787"/>
      <c r="C505" s="787"/>
      <c r="D505" s="787"/>
      <c r="E505" s="787"/>
      <c r="F505" s="787"/>
      <c r="G505" s="787"/>
      <c r="H505" s="787"/>
      <c r="I505" s="787"/>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7"/>
      <c r="Y505" s="87"/>
      <c r="Z505" s="87"/>
      <c r="AA505" s="87"/>
      <c r="AB505" s="87"/>
      <c r="AC505" s="87"/>
      <c r="AD505" s="94"/>
      <c r="AE505" s="94"/>
      <c r="AF505" s="94"/>
      <c r="AG505" s="94"/>
      <c r="AH505" s="94"/>
      <c r="AI505" s="94"/>
      <c r="AJ505" s="94"/>
      <c r="AK505" s="87"/>
      <c r="AL505" s="415"/>
      <c r="AM505" s="416"/>
      <c r="AN505" s="685"/>
      <c r="AO505" s="685"/>
      <c r="AP505" s="416"/>
      <c r="AQ505" s="416"/>
      <c r="AR505" s="685"/>
      <c r="AS505" s="686"/>
      <c r="AT505" s="87"/>
    </row>
    <row r="506" spans="2:46" ht="9" customHeight="1" x14ac:dyDescent="0.15">
      <c r="B506" s="787"/>
      <c r="C506" s="787"/>
      <c r="D506" s="787"/>
      <c r="E506" s="787"/>
      <c r="F506" s="787"/>
      <c r="G506" s="787"/>
      <c r="H506" s="787"/>
      <c r="I506" s="787"/>
      <c r="J506" s="539"/>
      <c r="K506" s="525"/>
      <c r="L506" s="541"/>
      <c r="M506" s="528"/>
      <c r="N506" s="525"/>
      <c r="O506" s="528"/>
      <c r="P506" s="531"/>
      <c r="Q506" s="531"/>
      <c r="R506" s="531"/>
      <c r="S506" s="531"/>
      <c r="T506" s="525"/>
      <c r="U506" s="528"/>
      <c r="V506" s="531"/>
      <c r="W506" s="525"/>
      <c r="X506" s="87"/>
      <c r="Y506" s="87"/>
      <c r="Z506" s="87"/>
      <c r="AA506" s="87"/>
      <c r="AB506" s="87"/>
      <c r="AC506" s="87"/>
      <c r="AD506" s="94"/>
      <c r="AE506" s="94"/>
      <c r="AF506" s="94"/>
      <c r="AG506" s="94"/>
      <c r="AH506" s="94"/>
      <c r="AI506" s="94"/>
      <c r="AJ506" s="94"/>
      <c r="AK506" s="87"/>
      <c r="AL506" s="417"/>
      <c r="AM506" s="418"/>
      <c r="AN506" s="687"/>
      <c r="AO506" s="687"/>
      <c r="AP506" s="418"/>
      <c r="AQ506" s="418"/>
      <c r="AR506" s="687"/>
      <c r="AS506" s="688"/>
      <c r="AT506" s="87"/>
    </row>
    <row r="507" spans="2:46" ht="6" customHeight="1" x14ac:dyDescent="0.15">
      <c r="B507" s="788"/>
      <c r="C507" s="788"/>
      <c r="D507" s="788"/>
      <c r="E507" s="788"/>
      <c r="F507" s="788"/>
      <c r="G507" s="788"/>
      <c r="H507" s="788"/>
      <c r="I507" s="788"/>
      <c r="J507" s="539"/>
      <c r="K507" s="526"/>
      <c r="L507" s="542"/>
      <c r="M507" s="529"/>
      <c r="N507" s="526"/>
      <c r="O507" s="529"/>
      <c r="P507" s="532"/>
      <c r="Q507" s="532"/>
      <c r="R507" s="532"/>
      <c r="S507" s="532"/>
      <c r="T507" s="526"/>
      <c r="U507" s="529"/>
      <c r="V507" s="532"/>
      <c r="W507" s="526"/>
      <c r="X507" s="87"/>
      <c r="Y507" s="87"/>
      <c r="Z507" s="87"/>
      <c r="AA507" s="87"/>
      <c r="AB507" s="87"/>
      <c r="AC507" s="87"/>
      <c r="AD507" s="87"/>
      <c r="AE507" s="87"/>
      <c r="AF507" s="87"/>
      <c r="AG507" s="87"/>
      <c r="AH507" s="87"/>
      <c r="AI507" s="87"/>
      <c r="AJ507" s="87"/>
      <c r="AK507" s="87"/>
      <c r="AT507" s="87"/>
    </row>
    <row r="508" spans="2:46" ht="15" customHeight="1" x14ac:dyDescent="0.15">
      <c r="B508" s="755" t="s">
        <v>54</v>
      </c>
      <c r="C508" s="756"/>
      <c r="D508" s="756"/>
      <c r="E508" s="756"/>
      <c r="F508" s="756"/>
      <c r="G508" s="756"/>
      <c r="H508" s="756"/>
      <c r="I508" s="757"/>
      <c r="J508" s="755" t="s">
        <v>6</v>
      </c>
      <c r="K508" s="756"/>
      <c r="L508" s="756"/>
      <c r="M508" s="756"/>
      <c r="N508" s="764"/>
      <c r="O508" s="767" t="s">
        <v>55</v>
      </c>
      <c r="P508" s="756"/>
      <c r="Q508" s="756"/>
      <c r="R508" s="756"/>
      <c r="S508" s="756"/>
      <c r="T508" s="756"/>
      <c r="U508" s="757"/>
      <c r="V508" s="95" t="s">
        <v>56</v>
      </c>
      <c r="W508" s="96"/>
      <c r="X508" s="96"/>
      <c r="Y508" s="772" t="s">
        <v>57</v>
      </c>
      <c r="Z508" s="772"/>
      <c r="AA508" s="772"/>
      <c r="AB508" s="772"/>
      <c r="AC508" s="772"/>
      <c r="AD508" s="772"/>
      <c r="AE508" s="772"/>
      <c r="AF508" s="772"/>
      <c r="AG508" s="772"/>
      <c r="AH508" s="772"/>
      <c r="AI508" s="96"/>
      <c r="AJ508" s="96"/>
      <c r="AK508" s="97"/>
      <c r="AL508" s="773" t="s">
        <v>58</v>
      </c>
      <c r="AM508" s="773"/>
      <c r="AN508" s="770" t="s">
        <v>65</v>
      </c>
      <c r="AO508" s="770"/>
      <c r="AP508" s="770"/>
      <c r="AQ508" s="770"/>
      <c r="AR508" s="770"/>
      <c r="AS508" s="771"/>
      <c r="AT508" s="87"/>
    </row>
    <row r="509" spans="2:46" ht="13.5" customHeight="1" x14ac:dyDescent="0.15">
      <c r="B509" s="758"/>
      <c r="C509" s="759"/>
      <c r="D509" s="759"/>
      <c r="E509" s="759"/>
      <c r="F509" s="759"/>
      <c r="G509" s="759"/>
      <c r="H509" s="759"/>
      <c r="I509" s="760"/>
      <c r="J509" s="758"/>
      <c r="K509" s="759"/>
      <c r="L509" s="759"/>
      <c r="M509" s="759"/>
      <c r="N509" s="765"/>
      <c r="O509" s="768"/>
      <c r="P509" s="759"/>
      <c r="Q509" s="759"/>
      <c r="R509" s="759"/>
      <c r="S509" s="759"/>
      <c r="T509" s="759"/>
      <c r="U509" s="760"/>
      <c r="V509" s="774" t="s">
        <v>7</v>
      </c>
      <c r="W509" s="775"/>
      <c r="X509" s="775"/>
      <c r="Y509" s="776"/>
      <c r="Z509" s="780" t="s">
        <v>16</v>
      </c>
      <c r="AA509" s="781"/>
      <c r="AB509" s="781"/>
      <c r="AC509" s="782"/>
      <c r="AD509" s="745" t="s">
        <v>17</v>
      </c>
      <c r="AE509" s="746"/>
      <c r="AF509" s="746"/>
      <c r="AG509" s="747"/>
      <c r="AH509" s="751" t="s">
        <v>145</v>
      </c>
      <c r="AI509" s="683"/>
      <c r="AJ509" s="683"/>
      <c r="AK509" s="684"/>
      <c r="AL509" s="753" t="s">
        <v>59</v>
      </c>
      <c r="AM509" s="753"/>
      <c r="AN509" s="739" t="s">
        <v>19</v>
      </c>
      <c r="AO509" s="740"/>
      <c r="AP509" s="740"/>
      <c r="AQ509" s="740"/>
      <c r="AR509" s="741"/>
      <c r="AS509" s="742"/>
      <c r="AT509" s="87"/>
    </row>
    <row r="510" spans="2:46" ht="13.5" customHeight="1" x14ac:dyDescent="0.15">
      <c r="B510" s="761"/>
      <c r="C510" s="762"/>
      <c r="D510" s="762"/>
      <c r="E510" s="762"/>
      <c r="F510" s="762"/>
      <c r="G510" s="762"/>
      <c r="H510" s="762"/>
      <c r="I510" s="763"/>
      <c r="J510" s="761"/>
      <c r="K510" s="762"/>
      <c r="L510" s="762"/>
      <c r="M510" s="762"/>
      <c r="N510" s="766"/>
      <c r="O510" s="769"/>
      <c r="P510" s="762"/>
      <c r="Q510" s="762"/>
      <c r="R510" s="762"/>
      <c r="S510" s="762"/>
      <c r="T510" s="762"/>
      <c r="U510" s="763"/>
      <c r="V510" s="777"/>
      <c r="W510" s="778"/>
      <c r="X510" s="778"/>
      <c r="Y510" s="779"/>
      <c r="Z510" s="783"/>
      <c r="AA510" s="784"/>
      <c r="AB510" s="784"/>
      <c r="AC510" s="785"/>
      <c r="AD510" s="748"/>
      <c r="AE510" s="749"/>
      <c r="AF510" s="749"/>
      <c r="AG510" s="750"/>
      <c r="AH510" s="752"/>
      <c r="AI510" s="687"/>
      <c r="AJ510" s="687"/>
      <c r="AK510" s="688"/>
      <c r="AL510" s="754"/>
      <c r="AM510" s="754"/>
      <c r="AN510" s="743"/>
      <c r="AO510" s="743"/>
      <c r="AP510" s="743"/>
      <c r="AQ510" s="743"/>
      <c r="AR510" s="743"/>
      <c r="AS510" s="744"/>
      <c r="AT510" s="87"/>
    </row>
    <row r="511" spans="2:46" ht="18" customHeight="1" x14ac:dyDescent="0.15">
      <c r="B511" s="729">
        <f>'報告書（事業主控）'!B511</f>
        <v>0</v>
      </c>
      <c r="C511" s="730"/>
      <c r="D511" s="730"/>
      <c r="E511" s="730"/>
      <c r="F511" s="730"/>
      <c r="G511" s="730"/>
      <c r="H511" s="730"/>
      <c r="I511" s="731"/>
      <c r="J511" s="729">
        <f>'報告書（事業主控）'!J511</f>
        <v>0</v>
      </c>
      <c r="K511" s="730"/>
      <c r="L511" s="730"/>
      <c r="M511" s="730"/>
      <c r="N511" s="732"/>
      <c r="O511" s="108">
        <f>'報告書（事業主控）'!O511</f>
        <v>0</v>
      </c>
      <c r="P511" s="109" t="s">
        <v>48</v>
      </c>
      <c r="Q511" s="108">
        <f>'報告書（事業主控）'!Q511</f>
        <v>0</v>
      </c>
      <c r="R511" s="109" t="s">
        <v>49</v>
      </c>
      <c r="S511" s="108">
        <f>'報告書（事業主控）'!S511</f>
        <v>0</v>
      </c>
      <c r="T511" s="733" t="s">
        <v>50</v>
      </c>
      <c r="U511" s="733"/>
      <c r="V511" s="699">
        <f>'報告書（事業主控）'!V511</f>
        <v>0</v>
      </c>
      <c r="W511" s="700"/>
      <c r="X511" s="700"/>
      <c r="Y511" s="98" t="s">
        <v>8</v>
      </c>
      <c r="Z511" s="72"/>
      <c r="AA511" s="115"/>
      <c r="AB511" s="115"/>
      <c r="AC511" s="98" t="s">
        <v>8</v>
      </c>
      <c r="AD511" s="72"/>
      <c r="AE511" s="115"/>
      <c r="AF511" s="115"/>
      <c r="AG511" s="111" t="s">
        <v>8</v>
      </c>
      <c r="AH511" s="734">
        <f>'報告書（事業主控）'!AH511</f>
        <v>0</v>
      </c>
      <c r="AI511" s="735"/>
      <c r="AJ511" s="735"/>
      <c r="AK511" s="736"/>
      <c r="AL511" s="72"/>
      <c r="AM511" s="73"/>
      <c r="AN511" s="696">
        <f>'報告書（事業主控）'!AN511</f>
        <v>0</v>
      </c>
      <c r="AO511" s="697"/>
      <c r="AP511" s="697"/>
      <c r="AQ511" s="697"/>
      <c r="AR511" s="697"/>
      <c r="AS511" s="111" t="s">
        <v>8</v>
      </c>
      <c r="AT511" s="87"/>
    </row>
    <row r="512" spans="2:46" ht="18" customHeight="1" x14ac:dyDescent="0.15">
      <c r="B512" s="722"/>
      <c r="C512" s="723"/>
      <c r="D512" s="723"/>
      <c r="E512" s="723"/>
      <c r="F512" s="723"/>
      <c r="G512" s="723"/>
      <c r="H512" s="723"/>
      <c r="I512" s="724"/>
      <c r="J512" s="722"/>
      <c r="K512" s="723"/>
      <c r="L512" s="723"/>
      <c r="M512" s="723"/>
      <c r="N512" s="726"/>
      <c r="O512" s="117">
        <f>'報告書（事業主控）'!O512</f>
        <v>0</v>
      </c>
      <c r="P512" s="118" t="s">
        <v>48</v>
      </c>
      <c r="Q512" s="117">
        <f>'報告書（事業主控）'!Q512</f>
        <v>0</v>
      </c>
      <c r="R512" s="118" t="s">
        <v>49</v>
      </c>
      <c r="S512" s="117">
        <f>'報告書（事業主控）'!S512</f>
        <v>0</v>
      </c>
      <c r="T512" s="728" t="s">
        <v>51</v>
      </c>
      <c r="U512" s="728"/>
      <c r="V512" s="689">
        <f>'報告書（事業主控）'!V512</f>
        <v>0</v>
      </c>
      <c r="W512" s="690"/>
      <c r="X512" s="690"/>
      <c r="Y512" s="690"/>
      <c r="Z512" s="689">
        <f>'報告書（事業主控）'!Z512</f>
        <v>0</v>
      </c>
      <c r="AA512" s="690"/>
      <c r="AB512" s="690"/>
      <c r="AC512" s="690"/>
      <c r="AD512" s="689">
        <f>'報告書（事業主控）'!AD512</f>
        <v>0</v>
      </c>
      <c r="AE512" s="690"/>
      <c r="AF512" s="690"/>
      <c r="AG512" s="691"/>
      <c r="AH512" s="689">
        <f>'報告書（事業主控）'!AH512</f>
        <v>0</v>
      </c>
      <c r="AI512" s="690"/>
      <c r="AJ512" s="690"/>
      <c r="AK512" s="691"/>
      <c r="AL512" s="456">
        <f>'報告書（事業主控）'!AL512</f>
        <v>0</v>
      </c>
      <c r="AM512" s="695"/>
      <c r="AN512" s="689">
        <f>'報告書（事業主控）'!AN512</f>
        <v>0</v>
      </c>
      <c r="AO512" s="690"/>
      <c r="AP512" s="690"/>
      <c r="AQ512" s="690"/>
      <c r="AR512" s="690"/>
      <c r="AS512" s="77"/>
      <c r="AT512" s="87"/>
    </row>
    <row r="513" spans="2:46" ht="18" customHeight="1" x14ac:dyDescent="0.15">
      <c r="B513" s="719">
        <f>'報告書（事業主控）'!B513</f>
        <v>0</v>
      </c>
      <c r="C513" s="720"/>
      <c r="D513" s="720"/>
      <c r="E513" s="720"/>
      <c r="F513" s="720"/>
      <c r="G513" s="720"/>
      <c r="H513" s="720"/>
      <c r="I513" s="721"/>
      <c r="J513" s="719">
        <f>'報告書（事業主控）'!J513</f>
        <v>0</v>
      </c>
      <c r="K513" s="720"/>
      <c r="L513" s="720"/>
      <c r="M513" s="720"/>
      <c r="N513" s="725"/>
      <c r="O513" s="112">
        <f>'報告書（事業主控）'!O513</f>
        <v>0</v>
      </c>
      <c r="P513" s="94" t="s">
        <v>48</v>
      </c>
      <c r="Q513" s="112">
        <f>'報告書（事業主控）'!Q513</f>
        <v>0</v>
      </c>
      <c r="R513" s="94" t="s">
        <v>49</v>
      </c>
      <c r="S513" s="112">
        <f>'報告書（事業主控）'!S513</f>
        <v>0</v>
      </c>
      <c r="T513" s="727" t="s">
        <v>50</v>
      </c>
      <c r="U513" s="727"/>
      <c r="V513" s="699">
        <f>'報告書（事業主控）'!V513</f>
        <v>0</v>
      </c>
      <c r="W513" s="700"/>
      <c r="X513" s="700"/>
      <c r="Y513" s="99"/>
      <c r="Z513" s="72"/>
      <c r="AA513" s="115"/>
      <c r="AB513" s="115"/>
      <c r="AC513" s="99"/>
      <c r="AD513" s="72"/>
      <c r="AE513" s="115"/>
      <c r="AF513" s="115"/>
      <c r="AG513" s="99"/>
      <c r="AH513" s="696">
        <f>'報告書（事業主控）'!AH513</f>
        <v>0</v>
      </c>
      <c r="AI513" s="697"/>
      <c r="AJ513" s="697"/>
      <c r="AK513" s="698"/>
      <c r="AL513" s="72"/>
      <c r="AM513" s="73"/>
      <c r="AN513" s="696">
        <f>'報告書（事業主控）'!AN513</f>
        <v>0</v>
      </c>
      <c r="AO513" s="697"/>
      <c r="AP513" s="697"/>
      <c r="AQ513" s="697"/>
      <c r="AR513" s="697"/>
      <c r="AS513" s="116"/>
      <c r="AT513" s="87"/>
    </row>
    <row r="514" spans="2:46" ht="18" customHeight="1" x14ac:dyDescent="0.15">
      <c r="B514" s="722"/>
      <c r="C514" s="723"/>
      <c r="D514" s="723"/>
      <c r="E514" s="723"/>
      <c r="F514" s="723"/>
      <c r="G514" s="723"/>
      <c r="H514" s="723"/>
      <c r="I514" s="724"/>
      <c r="J514" s="722"/>
      <c r="K514" s="723"/>
      <c r="L514" s="723"/>
      <c r="M514" s="723"/>
      <c r="N514" s="726"/>
      <c r="O514" s="117">
        <f>'報告書（事業主控）'!O514</f>
        <v>0</v>
      </c>
      <c r="P514" s="118" t="s">
        <v>48</v>
      </c>
      <c r="Q514" s="117">
        <f>'報告書（事業主控）'!Q514</f>
        <v>0</v>
      </c>
      <c r="R514" s="118" t="s">
        <v>49</v>
      </c>
      <c r="S514" s="117">
        <f>'報告書（事業主控）'!S514</f>
        <v>0</v>
      </c>
      <c r="T514" s="728" t="s">
        <v>51</v>
      </c>
      <c r="U514" s="728"/>
      <c r="V514" s="692">
        <f>'報告書（事業主控）'!V514</f>
        <v>0</v>
      </c>
      <c r="W514" s="693"/>
      <c r="X514" s="693"/>
      <c r="Y514" s="693"/>
      <c r="Z514" s="692">
        <f>'報告書（事業主控）'!Z514</f>
        <v>0</v>
      </c>
      <c r="AA514" s="693"/>
      <c r="AB514" s="693"/>
      <c r="AC514" s="693"/>
      <c r="AD514" s="692">
        <f>'報告書（事業主控）'!AD514</f>
        <v>0</v>
      </c>
      <c r="AE514" s="693"/>
      <c r="AF514" s="693"/>
      <c r="AG514" s="693"/>
      <c r="AH514" s="692">
        <f>'報告書（事業主控）'!AH514</f>
        <v>0</v>
      </c>
      <c r="AI514" s="693"/>
      <c r="AJ514" s="693"/>
      <c r="AK514" s="694"/>
      <c r="AL514" s="456">
        <f>'報告書（事業主控）'!AL514</f>
        <v>0</v>
      </c>
      <c r="AM514" s="695"/>
      <c r="AN514" s="689">
        <f>'報告書（事業主控）'!AN514</f>
        <v>0</v>
      </c>
      <c r="AO514" s="690"/>
      <c r="AP514" s="690"/>
      <c r="AQ514" s="690"/>
      <c r="AR514" s="690"/>
      <c r="AS514" s="77"/>
      <c r="AT514" s="87"/>
    </row>
    <row r="515" spans="2:46" ht="18" customHeight="1" x14ac:dyDescent="0.15">
      <c r="B515" s="719">
        <f>'報告書（事業主控）'!B515</f>
        <v>0</v>
      </c>
      <c r="C515" s="720"/>
      <c r="D515" s="720"/>
      <c r="E515" s="720"/>
      <c r="F515" s="720"/>
      <c r="G515" s="720"/>
      <c r="H515" s="720"/>
      <c r="I515" s="721"/>
      <c r="J515" s="719">
        <f>'報告書（事業主控）'!J515</f>
        <v>0</v>
      </c>
      <c r="K515" s="720"/>
      <c r="L515" s="720"/>
      <c r="M515" s="720"/>
      <c r="N515" s="725"/>
      <c r="O515" s="112">
        <f>'報告書（事業主控）'!O515</f>
        <v>0</v>
      </c>
      <c r="P515" s="94" t="s">
        <v>48</v>
      </c>
      <c r="Q515" s="112">
        <f>'報告書（事業主控）'!Q515</f>
        <v>0</v>
      </c>
      <c r="R515" s="94" t="s">
        <v>49</v>
      </c>
      <c r="S515" s="112">
        <f>'報告書（事業主控）'!S515</f>
        <v>0</v>
      </c>
      <c r="T515" s="727" t="s">
        <v>50</v>
      </c>
      <c r="U515" s="727"/>
      <c r="V515" s="699">
        <f>'報告書（事業主控）'!V515</f>
        <v>0</v>
      </c>
      <c r="W515" s="700"/>
      <c r="X515" s="700"/>
      <c r="Y515" s="99"/>
      <c r="Z515" s="72"/>
      <c r="AA515" s="115"/>
      <c r="AB515" s="115"/>
      <c r="AC515" s="99"/>
      <c r="AD515" s="72"/>
      <c r="AE515" s="115"/>
      <c r="AF515" s="115"/>
      <c r="AG515" s="99"/>
      <c r="AH515" s="696">
        <f>'報告書（事業主控）'!AH515</f>
        <v>0</v>
      </c>
      <c r="AI515" s="697"/>
      <c r="AJ515" s="697"/>
      <c r="AK515" s="698"/>
      <c r="AL515" s="72"/>
      <c r="AM515" s="73"/>
      <c r="AN515" s="696">
        <f>'報告書（事業主控）'!AN515</f>
        <v>0</v>
      </c>
      <c r="AO515" s="697"/>
      <c r="AP515" s="697"/>
      <c r="AQ515" s="697"/>
      <c r="AR515" s="697"/>
      <c r="AS515" s="116"/>
      <c r="AT515" s="87"/>
    </row>
    <row r="516" spans="2:46" ht="18" customHeight="1" x14ac:dyDescent="0.15">
      <c r="B516" s="722"/>
      <c r="C516" s="723"/>
      <c r="D516" s="723"/>
      <c r="E516" s="723"/>
      <c r="F516" s="723"/>
      <c r="G516" s="723"/>
      <c r="H516" s="723"/>
      <c r="I516" s="724"/>
      <c r="J516" s="722"/>
      <c r="K516" s="723"/>
      <c r="L516" s="723"/>
      <c r="M516" s="723"/>
      <c r="N516" s="726"/>
      <c r="O516" s="117">
        <f>'報告書（事業主控）'!O516</f>
        <v>0</v>
      </c>
      <c r="P516" s="118" t="s">
        <v>48</v>
      </c>
      <c r="Q516" s="117">
        <f>'報告書（事業主控）'!Q516</f>
        <v>0</v>
      </c>
      <c r="R516" s="118" t="s">
        <v>49</v>
      </c>
      <c r="S516" s="117">
        <f>'報告書（事業主控）'!S516</f>
        <v>0</v>
      </c>
      <c r="T516" s="728" t="s">
        <v>51</v>
      </c>
      <c r="U516" s="728"/>
      <c r="V516" s="692">
        <f>'報告書（事業主控）'!V516</f>
        <v>0</v>
      </c>
      <c r="W516" s="693"/>
      <c r="X516" s="693"/>
      <c r="Y516" s="693"/>
      <c r="Z516" s="692">
        <f>'報告書（事業主控）'!Z516</f>
        <v>0</v>
      </c>
      <c r="AA516" s="693"/>
      <c r="AB516" s="693"/>
      <c r="AC516" s="693"/>
      <c r="AD516" s="692">
        <f>'報告書（事業主控）'!AD516</f>
        <v>0</v>
      </c>
      <c r="AE516" s="693"/>
      <c r="AF516" s="693"/>
      <c r="AG516" s="693"/>
      <c r="AH516" s="692">
        <f>'報告書（事業主控）'!AH516</f>
        <v>0</v>
      </c>
      <c r="AI516" s="693"/>
      <c r="AJ516" s="693"/>
      <c r="AK516" s="694"/>
      <c r="AL516" s="456">
        <f>'報告書（事業主控）'!AL516</f>
        <v>0</v>
      </c>
      <c r="AM516" s="695"/>
      <c r="AN516" s="689">
        <f>'報告書（事業主控）'!AN516</f>
        <v>0</v>
      </c>
      <c r="AO516" s="690"/>
      <c r="AP516" s="690"/>
      <c r="AQ516" s="690"/>
      <c r="AR516" s="690"/>
      <c r="AS516" s="77"/>
      <c r="AT516" s="87"/>
    </row>
    <row r="517" spans="2:46" ht="18" customHeight="1" x14ac:dyDescent="0.15">
      <c r="B517" s="719">
        <f>'報告書（事業主控）'!B517</f>
        <v>0</v>
      </c>
      <c r="C517" s="720"/>
      <c r="D517" s="720"/>
      <c r="E517" s="720"/>
      <c r="F517" s="720"/>
      <c r="G517" s="720"/>
      <c r="H517" s="720"/>
      <c r="I517" s="721"/>
      <c r="J517" s="719">
        <f>'報告書（事業主控）'!J517</f>
        <v>0</v>
      </c>
      <c r="K517" s="720"/>
      <c r="L517" s="720"/>
      <c r="M517" s="720"/>
      <c r="N517" s="725"/>
      <c r="O517" s="112">
        <f>'報告書（事業主控）'!O517</f>
        <v>0</v>
      </c>
      <c r="P517" s="94" t="s">
        <v>48</v>
      </c>
      <c r="Q517" s="112">
        <f>'報告書（事業主控）'!Q517</f>
        <v>0</v>
      </c>
      <c r="R517" s="94" t="s">
        <v>49</v>
      </c>
      <c r="S517" s="112">
        <f>'報告書（事業主控）'!S517</f>
        <v>0</v>
      </c>
      <c r="T517" s="727" t="s">
        <v>50</v>
      </c>
      <c r="U517" s="727"/>
      <c r="V517" s="699">
        <f>'報告書（事業主控）'!V517</f>
        <v>0</v>
      </c>
      <c r="W517" s="700"/>
      <c r="X517" s="700"/>
      <c r="Y517" s="99"/>
      <c r="Z517" s="72"/>
      <c r="AA517" s="115"/>
      <c r="AB517" s="115"/>
      <c r="AC517" s="99"/>
      <c r="AD517" s="72"/>
      <c r="AE517" s="115"/>
      <c r="AF517" s="115"/>
      <c r="AG517" s="99"/>
      <c r="AH517" s="696">
        <f>'報告書（事業主控）'!AH517</f>
        <v>0</v>
      </c>
      <c r="AI517" s="697"/>
      <c r="AJ517" s="697"/>
      <c r="AK517" s="698"/>
      <c r="AL517" s="72"/>
      <c r="AM517" s="73"/>
      <c r="AN517" s="696">
        <f>'報告書（事業主控）'!AN517</f>
        <v>0</v>
      </c>
      <c r="AO517" s="697"/>
      <c r="AP517" s="697"/>
      <c r="AQ517" s="697"/>
      <c r="AR517" s="697"/>
      <c r="AS517" s="116"/>
      <c r="AT517" s="87"/>
    </row>
    <row r="518" spans="2:46" ht="18" customHeight="1" x14ac:dyDescent="0.15">
      <c r="B518" s="722"/>
      <c r="C518" s="723"/>
      <c r="D518" s="723"/>
      <c r="E518" s="723"/>
      <c r="F518" s="723"/>
      <c r="G518" s="723"/>
      <c r="H518" s="723"/>
      <c r="I518" s="724"/>
      <c r="J518" s="722"/>
      <c r="K518" s="723"/>
      <c r="L518" s="723"/>
      <c r="M518" s="723"/>
      <c r="N518" s="726"/>
      <c r="O518" s="117">
        <f>'報告書（事業主控）'!O518</f>
        <v>0</v>
      </c>
      <c r="P518" s="118" t="s">
        <v>48</v>
      </c>
      <c r="Q518" s="117">
        <f>'報告書（事業主控）'!Q518</f>
        <v>0</v>
      </c>
      <c r="R518" s="118" t="s">
        <v>49</v>
      </c>
      <c r="S518" s="117">
        <f>'報告書（事業主控）'!S518</f>
        <v>0</v>
      </c>
      <c r="T518" s="728" t="s">
        <v>51</v>
      </c>
      <c r="U518" s="728"/>
      <c r="V518" s="692">
        <f>'報告書（事業主控）'!V518</f>
        <v>0</v>
      </c>
      <c r="W518" s="693"/>
      <c r="X518" s="693"/>
      <c r="Y518" s="693"/>
      <c r="Z518" s="692">
        <f>'報告書（事業主控）'!Z518</f>
        <v>0</v>
      </c>
      <c r="AA518" s="693"/>
      <c r="AB518" s="693"/>
      <c r="AC518" s="693"/>
      <c r="AD518" s="692">
        <f>'報告書（事業主控）'!AD518</f>
        <v>0</v>
      </c>
      <c r="AE518" s="693"/>
      <c r="AF518" s="693"/>
      <c r="AG518" s="693"/>
      <c r="AH518" s="692">
        <f>'報告書（事業主控）'!AH518</f>
        <v>0</v>
      </c>
      <c r="AI518" s="693"/>
      <c r="AJ518" s="693"/>
      <c r="AK518" s="694"/>
      <c r="AL518" s="456">
        <f>'報告書（事業主控）'!AL518</f>
        <v>0</v>
      </c>
      <c r="AM518" s="695"/>
      <c r="AN518" s="689">
        <f>'報告書（事業主控）'!AN518</f>
        <v>0</v>
      </c>
      <c r="AO518" s="690"/>
      <c r="AP518" s="690"/>
      <c r="AQ518" s="690"/>
      <c r="AR518" s="690"/>
      <c r="AS518" s="77"/>
      <c r="AT518" s="87"/>
    </row>
    <row r="519" spans="2:46" ht="18" customHeight="1" x14ac:dyDescent="0.15">
      <c r="B519" s="719">
        <f>'報告書（事業主控）'!B519</f>
        <v>0</v>
      </c>
      <c r="C519" s="720"/>
      <c r="D519" s="720"/>
      <c r="E519" s="720"/>
      <c r="F519" s="720"/>
      <c r="G519" s="720"/>
      <c r="H519" s="720"/>
      <c r="I519" s="721"/>
      <c r="J519" s="719">
        <f>'報告書（事業主控）'!J519</f>
        <v>0</v>
      </c>
      <c r="K519" s="720"/>
      <c r="L519" s="720"/>
      <c r="M519" s="720"/>
      <c r="N519" s="725"/>
      <c r="O519" s="112">
        <f>'報告書（事業主控）'!O519</f>
        <v>0</v>
      </c>
      <c r="P519" s="94" t="s">
        <v>48</v>
      </c>
      <c r="Q519" s="112">
        <f>'報告書（事業主控）'!Q519</f>
        <v>0</v>
      </c>
      <c r="R519" s="94" t="s">
        <v>49</v>
      </c>
      <c r="S519" s="112">
        <f>'報告書（事業主控）'!S519</f>
        <v>0</v>
      </c>
      <c r="T519" s="727" t="s">
        <v>50</v>
      </c>
      <c r="U519" s="727"/>
      <c r="V519" s="699">
        <f>'報告書（事業主控）'!V519</f>
        <v>0</v>
      </c>
      <c r="W519" s="700"/>
      <c r="X519" s="700"/>
      <c r="Y519" s="99"/>
      <c r="Z519" s="72"/>
      <c r="AA519" s="115"/>
      <c r="AB519" s="115"/>
      <c r="AC519" s="99"/>
      <c r="AD519" s="72"/>
      <c r="AE519" s="115"/>
      <c r="AF519" s="115"/>
      <c r="AG519" s="99"/>
      <c r="AH519" s="696">
        <f>'報告書（事業主控）'!AH519</f>
        <v>0</v>
      </c>
      <c r="AI519" s="697"/>
      <c r="AJ519" s="697"/>
      <c r="AK519" s="698"/>
      <c r="AL519" s="72"/>
      <c r="AM519" s="73"/>
      <c r="AN519" s="696">
        <f>'報告書（事業主控）'!AN519</f>
        <v>0</v>
      </c>
      <c r="AO519" s="697"/>
      <c r="AP519" s="697"/>
      <c r="AQ519" s="697"/>
      <c r="AR519" s="697"/>
      <c r="AS519" s="116"/>
      <c r="AT519" s="87"/>
    </row>
    <row r="520" spans="2:46" ht="18" customHeight="1" x14ac:dyDescent="0.15">
      <c r="B520" s="722"/>
      <c r="C520" s="723"/>
      <c r="D520" s="723"/>
      <c r="E520" s="723"/>
      <c r="F520" s="723"/>
      <c r="G520" s="723"/>
      <c r="H520" s="723"/>
      <c r="I520" s="724"/>
      <c r="J520" s="722"/>
      <c r="K520" s="723"/>
      <c r="L520" s="723"/>
      <c r="M520" s="723"/>
      <c r="N520" s="726"/>
      <c r="O520" s="117">
        <f>'報告書（事業主控）'!O520</f>
        <v>0</v>
      </c>
      <c r="P520" s="118" t="s">
        <v>48</v>
      </c>
      <c r="Q520" s="117">
        <f>'報告書（事業主控）'!Q520</f>
        <v>0</v>
      </c>
      <c r="R520" s="118" t="s">
        <v>49</v>
      </c>
      <c r="S520" s="117">
        <f>'報告書（事業主控）'!S520</f>
        <v>0</v>
      </c>
      <c r="T520" s="728" t="s">
        <v>51</v>
      </c>
      <c r="U520" s="728"/>
      <c r="V520" s="692">
        <f>'報告書（事業主控）'!V520</f>
        <v>0</v>
      </c>
      <c r="W520" s="693"/>
      <c r="X520" s="693"/>
      <c r="Y520" s="693"/>
      <c r="Z520" s="692">
        <f>'報告書（事業主控）'!Z520</f>
        <v>0</v>
      </c>
      <c r="AA520" s="693"/>
      <c r="AB520" s="693"/>
      <c r="AC520" s="693"/>
      <c r="AD520" s="692">
        <f>'報告書（事業主控）'!AD520</f>
        <v>0</v>
      </c>
      <c r="AE520" s="693"/>
      <c r="AF520" s="693"/>
      <c r="AG520" s="693"/>
      <c r="AH520" s="692">
        <f>'報告書（事業主控）'!AH520</f>
        <v>0</v>
      </c>
      <c r="AI520" s="693"/>
      <c r="AJ520" s="693"/>
      <c r="AK520" s="694"/>
      <c r="AL520" s="456">
        <f>'報告書（事業主控）'!AL520</f>
        <v>0</v>
      </c>
      <c r="AM520" s="695"/>
      <c r="AN520" s="689">
        <f>'報告書（事業主控）'!AN520</f>
        <v>0</v>
      </c>
      <c r="AO520" s="690"/>
      <c r="AP520" s="690"/>
      <c r="AQ520" s="690"/>
      <c r="AR520" s="690"/>
      <c r="AS520" s="77"/>
      <c r="AT520" s="87"/>
    </row>
    <row r="521" spans="2:46" ht="18" customHeight="1" x14ac:dyDescent="0.15">
      <c r="B521" s="719">
        <f>'報告書（事業主控）'!B521</f>
        <v>0</v>
      </c>
      <c r="C521" s="720"/>
      <c r="D521" s="720"/>
      <c r="E521" s="720"/>
      <c r="F521" s="720"/>
      <c r="G521" s="720"/>
      <c r="H521" s="720"/>
      <c r="I521" s="721"/>
      <c r="J521" s="719">
        <f>'報告書（事業主控）'!J521</f>
        <v>0</v>
      </c>
      <c r="K521" s="720"/>
      <c r="L521" s="720"/>
      <c r="M521" s="720"/>
      <c r="N521" s="725"/>
      <c r="O521" s="112">
        <f>'報告書（事業主控）'!O521</f>
        <v>0</v>
      </c>
      <c r="P521" s="94" t="s">
        <v>48</v>
      </c>
      <c r="Q521" s="112">
        <f>'報告書（事業主控）'!Q521</f>
        <v>0</v>
      </c>
      <c r="R521" s="94" t="s">
        <v>49</v>
      </c>
      <c r="S521" s="112">
        <f>'報告書（事業主控）'!S521</f>
        <v>0</v>
      </c>
      <c r="T521" s="727" t="s">
        <v>50</v>
      </c>
      <c r="U521" s="727"/>
      <c r="V521" s="699">
        <f>'報告書（事業主控）'!V521</f>
        <v>0</v>
      </c>
      <c r="W521" s="700"/>
      <c r="X521" s="700"/>
      <c r="Y521" s="99"/>
      <c r="Z521" s="72"/>
      <c r="AA521" s="115"/>
      <c r="AB521" s="115"/>
      <c r="AC521" s="99"/>
      <c r="AD521" s="72"/>
      <c r="AE521" s="115"/>
      <c r="AF521" s="115"/>
      <c r="AG521" s="99"/>
      <c r="AH521" s="696">
        <f>'報告書（事業主控）'!AH521</f>
        <v>0</v>
      </c>
      <c r="AI521" s="697"/>
      <c r="AJ521" s="697"/>
      <c r="AK521" s="698"/>
      <c r="AL521" s="72"/>
      <c r="AM521" s="73"/>
      <c r="AN521" s="696">
        <f>'報告書（事業主控）'!AN521</f>
        <v>0</v>
      </c>
      <c r="AO521" s="697"/>
      <c r="AP521" s="697"/>
      <c r="AQ521" s="697"/>
      <c r="AR521" s="697"/>
      <c r="AS521" s="116"/>
      <c r="AT521" s="87"/>
    </row>
    <row r="522" spans="2:46" ht="18" customHeight="1" x14ac:dyDescent="0.15">
      <c r="B522" s="722"/>
      <c r="C522" s="723"/>
      <c r="D522" s="723"/>
      <c r="E522" s="723"/>
      <c r="F522" s="723"/>
      <c r="G522" s="723"/>
      <c r="H522" s="723"/>
      <c r="I522" s="724"/>
      <c r="J522" s="722"/>
      <c r="K522" s="723"/>
      <c r="L522" s="723"/>
      <c r="M522" s="723"/>
      <c r="N522" s="726"/>
      <c r="O522" s="117">
        <f>'報告書（事業主控）'!O522</f>
        <v>0</v>
      </c>
      <c r="P522" s="118" t="s">
        <v>48</v>
      </c>
      <c r="Q522" s="117">
        <f>'報告書（事業主控）'!Q522</f>
        <v>0</v>
      </c>
      <c r="R522" s="118" t="s">
        <v>49</v>
      </c>
      <c r="S522" s="117">
        <f>'報告書（事業主控）'!S522</f>
        <v>0</v>
      </c>
      <c r="T522" s="728" t="s">
        <v>51</v>
      </c>
      <c r="U522" s="728"/>
      <c r="V522" s="692">
        <f>'報告書（事業主控）'!V522</f>
        <v>0</v>
      </c>
      <c r="W522" s="693"/>
      <c r="X522" s="693"/>
      <c r="Y522" s="693"/>
      <c r="Z522" s="692">
        <f>'報告書（事業主控）'!Z522</f>
        <v>0</v>
      </c>
      <c r="AA522" s="693"/>
      <c r="AB522" s="693"/>
      <c r="AC522" s="693"/>
      <c r="AD522" s="692">
        <f>'報告書（事業主控）'!AD522</f>
        <v>0</v>
      </c>
      <c r="AE522" s="693"/>
      <c r="AF522" s="693"/>
      <c r="AG522" s="693"/>
      <c r="AH522" s="692">
        <f>'報告書（事業主控）'!AH522</f>
        <v>0</v>
      </c>
      <c r="AI522" s="693"/>
      <c r="AJ522" s="693"/>
      <c r="AK522" s="694"/>
      <c r="AL522" s="456">
        <f>'報告書（事業主控）'!AL522</f>
        <v>0</v>
      </c>
      <c r="AM522" s="695"/>
      <c r="AN522" s="689">
        <f>'報告書（事業主控）'!AN522</f>
        <v>0</v>
      </c>
      <c r="AO522" s="690"/>
      <c r="AP522" s="690"/>
      <c r="AQ522" s="690"/>
      <c r="AR522" s="690"/>
      <c r="AS522" s="77"/>
      <c r="AT522" s="87"/>
    </row>
    <row r="523" spans="2:46" ht="18" customHeight="1" x14ac:dyDescent="0.15">
      <c r="B523" s="719">
        <f>'報告書（事業主控）'!B523</f>
        <v>0</v>
      </c>
      <c r="C523" s="720"/>
      <c r="D523" s="720"/>
      <c r="E523" s="720"/>
      <c r="F523" s="720"/>
      <c r="G523" s="720"/>
      <c r="H523" s="720"/>
      <c r="I523" s="721"/>
      <c r="J523" s="719">
        <f>'報告書（事業主控）'!J523</f>
        <v>0</v>
      </c>
      <c r="K523" s="720"/>
      <c r="L523" s="720"/>
      <c r="M523" s="720"/>
      <c r="N523" s="725"/>
      <c r="O523" s="112">
        <f>'報告書（事業主控）'!O523</f>
        <v>0</v>
      </c>
      <c r="P523" s="94" t="s">
        <v>48</v>
      </c>
      <c r="Q523" s="112">
        <f>'報告書（事業主控）'!Q523</f>
        <v>0</v>
      </c>
      <c r="R523" s="94" t="s">
        <v>49</v>
      </c>
      <c r="S523" s="112">
        <f>'報告書（事業主控）'!S523</f>
        <v>0</v>
      </c>
      <c r="T523" s="727" t="s">
        <v>50</v>
      </c>
      <c r="U523" s="727"/>
      <c r="V523" s="699">
        <f>'報告書（事業主控）'!V523</f>
        <v>0</v>
      </c>
      <c r="W523" s="700"/>
      <c r="X523" s="700"/>
      <c r="Y523" s="99"/>
      <c r="Z523" s="72"/>
      <c r="AA523" s="115"/>
      <c r="AB523" s="115"/>
      <c r="AC523" s="99"/>
      <c r="AD523" s="72"/>
      <c r="AE523" s="115"/>
      <c r="AF523" s="115"/>
      <c r="AG523" s="99"/>
      <c r="AH523" s="696">
        <f>'報告書（事業主控）'!AH523</f>
        <v>0</v>
      </c>
      <c r="AI523" s="697"/>
      <c r="AJ523" s="697"/>
      <c r="AK523" s="698"/>
      <c r="AL523" s="72"/>
      <c r="AM523" s="73"/>
      <c r="AN523" s="696">
        <f>'報告書（事業主控）'!AN523</f>
        <v>0</v>
      </c>
      <c r="AO523" s="697"/>
      <c r="AP523" s="697"/>
      <c r="AQ523" s="697"/>
      <c r="AR523" s="697"/>
      <c r="AS523" s="116"/>
      <c r="AT523" s="87"/>
    </row>
    <row r="524" spans="2:46" ht="18" customHeight="1" x14ac:dyDescent="0.15">
      <c r="B524" s="722"/>
      <c r="C524" s="723"/>
      <c r="D524" s="723"/>
      <c r="E524" s="723"/>
      <c r="F524" s="723"/>
      <c r="G524" s="723"/>
      <c r="H524" s="723"/>
      <c r="I524" s="724"/>
      <c r="J524" s="722"/>
      <c r="K524" s="723"/>
      <c r="L524" s="723"/>
      <c r="M524" s="723"/>
      <c r="N524" s="726"/>
      <c r="O524" s="117">
        <f>'報告書（事業主控）'!O524</f>
        <v>0</v>
      </c>
      <c r="P524" s="118" t="s">
        <v>48</v>
      </c>
      <c r="Q524" s="117">
        <f>'報告書（事業主控）'!Q524</f>
        <v>0</v>
      </c>
      <c r="R524" s="118" t="s">
        <v>49</v>
      </c>
      <c r="S524" s="117">
        <f>'報告書（事業主控）'!S524</f>
        <v>0</v>
      </c>
      <c r="T524" s="728" t="s">
        <v>51</v>
      </c>
      <c r="U524" s="728"/>
      <c r="V524" s="692">
        <f>'報告書（事業主控）'!V524</f>
        <v>0</v>
      </c>
      <c r="W524" s="693"/>
      <c r="X524" s="693"/>
      <c r="Y524" s="693"/>
      <c r="Z524" s="692">
        <f>'報告書（事業主控）'!Z524</f>
        <v>0</v>
      </c>
      <c r="AA524" s="693"/>
      <c r="AB524" s="693"/>
      <c r="AC524" s="693"/>
      <c r="AD524" s="692">
        <f>'報告書（事業主控）'!AD524</f>
        <v>0</v>
      </c>
      <c r="AE524" s="693"/>
      <c r="AF524" s="693"/>
      <c r="AG524" s="693"/>
      <c r="AH524" s="692">
        <f>'報告書（事業主控）'!AH524</f>
        <v>0</v>
      </c>
      <c r="AI524" s="693"/>
      <c r="AJ524" s="693"/>
      <c r="AK524" s="694"/>
      <c r="AL524" s="456">
        <f>'報告書（事業主控）'!AL524</f>
        <v>0</v>
      </c>
      <c r="AM524" s="695"/>
      <c r="AN524" s="689">
        <f>'報告書（事業主控）'!AN524</f>
        <v>0</v>
      </c>
      <c r="AO524" s="690"/>
      <c r="AP524" s="690"/>
      <c r="AQ524" s="690"/>
      <c r="AR524" s="690"/>
      <c r="AS524" s="77"/>
      <c r="AT524" s="87"/>
    </row>
    <row r="525" spans="2:46" ht="18" customHeight="1" x14ac:dyDescent="0.15">
      <c r="B525" s="719">
        <f>'報告書（事業主控）'!B525</f>
        <v>0</v>
      </c>
      <c r="C525" s="720"/>
      <c r="D525" s="720"/>
      <c r="E525" s="720"/>
      <c r="F525" s="720"/>
      <c r="G525" s="720"/>
      <c r="H525" s="720"/>
      <c r="I525" s="721"/>
      <c r="J525" s="719">
        <f>'報告書（事業主控）'!J525</f>
        <v>0</v>
      </c>
      <c r="K525" s="720"/>
      <c r="L525" s="720"/>
      <c r="M525" s="720"/>
      <c r="N525" s="725"/>
      <c r="O525" s="112">
        <f>'報告書（事業主控）'!O525</f>
        <v>0</v>
      </c>
      <c r="P525" s="94" t="s">
        <v>48</v>
      </c>
      <c r="Q525" s="112">
        <f>'報告書（事業主控）'!Q525</f>
        <v>0</v>
      </c>
      <c r="R525" s="94" t="s">
        <v>49</v>
      </c>
      <c r="S525" s="112">
        <f>'報告書（事業主控）'!S525</f>
        <v>0</v>
      </c>
      <c r="T525" s="727" t="s">
        <v>50</v>
      </c>
      <c r="U525" s="727"/>
      <c r="V525" s="699">
        <f>'報告書（事業主控）'!V525</f>
        <v>0</v>
      </c>
      <c r="W525" s="700"/>
      <c r="X525" s="700"/>
      <c r="Y525" s="99"/>
      <c r="Z525" s="72"/>
      <c r="AA525" s="115"/>
      <c r="AB525" s="115"/>
      <c r="AC525" s="99"/>
      <c r="AD525" s="72"/>
      <c r="AE525" s="115"/>
      <c r="AF525" s="115"/>
      <c r="AG525" s="99"/>
      <c r="AH525" s="696">
        <f>'報告書（事業主控）'!AH525</f>
        <v>0</v>
      </c>
      <c r="AI525" s="697"/>
      <c r="AJ525" s="697"/>
      <c r="AK525" s="698"/>
      <c r="AL525" s="72"/>
      <c r="AM525" s="73"/>
      <c r="AN525" s="696">
        <f>'報告書（事業主控）'!AN525</f>
        <v>0</v>
      </c>
      <c r="AO525" s="697"/>
      <c r="AP525" s="697"/>
      <c r="AQ525" s="697"/>
      <c r="AR525" s="697"/>
      <c r="AS525" s="116"/>
      <c r="AT525" s="87"/>
    </row>
    <row r="526" spans="2:46" ht="18" customHeight="1" x14ac:dyDescent="0.15">
      <c r="B526" s="722"/>
      <c r="C526" s="723"/>
      <c r="D526" s="723"/>
      <c r="E526" s="723"/>
      <c r="F526" s="723"/>
      <c r="G526" s="723"/>
      <c r="H526" s="723"/>
      <c r="I526" s="724"/>
      <c r="J526" s="722"/>
      <c r="K526" s="723"/>
      <c r="L526" s="723"/>
      <c r="M526" s="723"/>
      <c r="N526" s="726"/>
      <c r="O526" s="117">
        <f>'報告書（事業主控）'!O526</f>
        <v>0</v>
      </c>
      <c r="P526" s="118" t="s">
        <v>48</v>
      </c>
      <c r="Q526" s="117">
        <f>'報告書（事業主控）'!Q526</f>
        <v>0</v>
      </c>
      <c r="R526" s="118" t="s">
        <v>49</v>
      </c>
      <c r="S526" s="117">
        <f>'報告書（事業主控）'!S526</f>
        <v>0</v>
      </c>
      <c r="T526" s="728" t="s">
        <v>51</v>
      </c>
      <c r="U526" s="728"/>
      <c r="V526" s="692">
        <f>'報告書（事業主控）'!V526</f>
        <v>0</v>
      </c>
      <c r="W526" s="693"/>
      <c r="X526" s="693"/>
      <c r="Y526" s="693"/>
      <c r="Z526" s="692">
        <f>'報告書（事業主控）'!Z526</f>
        <v>0</v>
      </c>
      <c r="AA526" s="693"/>
      <c r="AB526" s="693"/>
      <c r="AC526" s="693"/>
      <c r="AD526" s="692">
        <f>'報告書（事業主控）'!AD526</f>
        <v>0</v>
      </c>
      <c r="AE526" s="693"/>
      <c r="AF526" s="693"/>
      <c r="AG526" s="693"/>
      <c r="AH526" s="692">
        <f>'報告書（事業主控）'!AH526</f>
        <v>0</v>
      </c>
      <c r="AI526" s="693"/>
      <c r="AJ526" s="693"/>
      <c r="AK526" s="694"/>
      <c r="AL526" s="456">
        <f>'報告書（事業主控）'!AL526</f>
        <v>0</v>
      </c>
      <c r="AM526" s="695"/>
      <c r="AN526" s="689">
        <f>'報告書（事業主控）'!AN526</f>
        <v>0</v>
      </c>
      <c r="AO526" s="690"/>
      <c r="AP526" s="690"/>
      <c r="AQ526" s="690"/>
      <c r="AR526" s="690"/>
      <c r="AS526" s="77"/>
      <c r="AT526" s="87"/>
    </row>
    <row r="527" spans="2:46" ht="18" customHeight="1" x14ac:dyDescent="0.15">
      <c r="B527" s="719">
        <f>'報告書（事業主控）'!B527</f>
        <v>0</v>
      </c>
      <c r="C527" s="720"/>
      <c r="D527" s="720"/>
      <c r="E527" s="720"/>
      <c r="F527" s="720"/>
      <c r="G527" s="720"/>
      <c r="H527" s="720"/>
      <c r="I527" s="721"/>
      <c r="J527" s="719">
        <f>'報告書（事業主控）'!J527</f>
        <v>0</v>
      </c>
      <c r="K527" s="720"/>
      <c r="L527" s="720"/>
      <c r="M527" s="720"/>
      <c r="N527" s="725"/>
      <c r="O527" s="112">
        <f>'報告書（事業主控）'!O527</f>
        <v>0</v>
      </c>
      <c r="P527" s="94" t="s">
        <v>48</v>
      </c>
      <c r="Q527" s="112">
        <f>'報告書（事業主控）'!Q527</f>
        <v>0</v>
      </c>
      <c r="R527" s="94" t="s">
        <v>49</v>
      </c>
      <c r="S527" s="112">
        <f>'報告書（事業主控）'!S527</f>
        <v>0</v>
      </c>
      <c r="T527" s="727" t="s">
        <v>50</v>
      </c>
      <c r="U527" s="727"/>
      <c r="V527" s="699">
        <f>'報告書（事業主控）'!V527</f>
        <v>0</v>
      </c>
      <c r="W527" s="700"/>
      <c r="X527" s="700"/>
      <c r="Y527" s="99"/>
      <c r="Z527" s="72"/>
      <c r="AA527" s="115"/>
      <c r="AB527" s="115"/>
      <c r="AC527" s="99"/>
      <c r="AD527" s="72"/>
      <c r="AE527" s="115"/>
      <c r="AF527" s="115"/>
      <c r="AG527" s="99"/>
      <c r="AH527" s="696">
        <f>'報告書（事業主控）'!AH527</f>
        <v>0</v>
      </c>
      <c r="AI527" s="697"/>
      <c r="AJ527" s="697"/>
      <c r="AK527" s="698"/>
      <c r="AL527" s="72"/>
      <c r="AM527" s="73"/>
      <c r="AN527" s="696">
        <f>'報告書（事業主控）'!AN527</f>
        <v>0</v>
      </c>
      <c r="AO527" s="697"/>
      <c r="AP527" s="697"/>
      <c r="AQ527" s="697"/>
      <c r="AR527" s="697"/>
      <c r="AS527" s="116"/>
      <c r="AT527" s="87"/>
    </row>
    <row r="528" spans="2:46" ht="18" customHeight="1" x14ac:dyDescent="0.15">
      <c r="B528" s="722"/>
      <c r="C528" s="723"/>
      <c r="D528" s="723"/>
      <c r="E528" s="723"/>
      <c r="F528" s="723"/>
      <c r="G528" s="723"/>
      <c r="H528" s="723"/>
      <c r="I528" s="724"/>
      <c r="J528" s="722"/>
      <c r="K528" s="723"/>
      <c r="L528" s="723"/>
      <c r="M528" s="723"/>
      <c r="N528" s="726"/>
      <c r="O528" s="117">
        <f>'報告書（事業主控）'!O528</f>
        <v>0</v>
      </c>
      <c r="P528" s="118" t="s">
        <v>48</v>
      </c>
      <c r="Q528" s="117">
        <f>'報告書（事業主控）'!Q528</f>
        <v>0</v>
      </c>
      <c r="R528" s="118" t="s">
        <v>49</v>
      </c>
      <c r="S528" s="117">
        <f>'報告書（事業主控）'!S528</f>
        <v>0</v>
      </c>
      <c r="T528" s="728" t="s">
        <v>51</v>
      </c>
      <c r="U528" s="728"/>
      <c r="V528" s="692">
        <f>'報告書（事業主控）'!V528</f>
        <v>0</v>
      </c>
      <c r="W528" s="693"/>
      <c r="X528" s="693"/>
      <c r="Y528" s="693"/>
      <c r="Z528" s="692">
        <f>'報告書（事業主控）'!Z528</f>
        <v>0</v>
      </c>
      <c r="AA528" s="693"/>
      <c r="AB528" s="693"/>
      <c r="AC528" s="693"/>
      <c r="AD528" s="692">
        <f>'報告書（事業主控）'!AD528</f>
        <v>0</v>
      </c>
      <c r="AE528" s="693"/>
      <c r="AF528" s="693"/>
      <c r="AG528" s="693"/>
      <c r="AH528" s="692">
        <f>'報告書（事業主控）'!AH528</f>
        <v>0</v>
      </c>
      <c r="AI528" s="693"/>
      <c r="AJ528" s="693"/>
      <c r="AK528" s="694"/>
      <c r="AL528" s="456">
        <f>'報告書（事業主控）'!AL528</f>
        <v>0</v>
      </c>
      <c r="AM528" s="695"/>
      <c r="AN528" s="689">
        <f>'報告書（事業主控）'!AN528</f>
        <v>0</v>
      </c>
      <c r="AO528" s="690"/>
      <c r="AP528" s="690"/>
      <c r="AQ528" s="690"/>
      <c r="AR528" s="690"/>
      <c r="AS528" s="77"/>
      <c r="AT528" s="87"/>
    </row>
    <row r="529" spans="2:46" ht="18" customHeight="1" x14ac:dyDescent="0.15">
      <c r="B529" s="475" t="s">
        <v>144</v>
      </c>
      <c r="C529" s="476"/>
      <c r="D529" s="476"/>
      <c r="E529" s="477"/>
      <c r="F529" s="701">
        <f>'報告書（事業主控）'!F529</f>
        <v>0</v>
      </c>
      <c r="G529" s="702"/>
      <c r="H529" s="702"/>
      <c r="I529" s="702"/>
      <c r="J529" s="702"/>
      <c r="K529" s="702"/>
      <c r="L529" s="702"/>
      <c r="M529" s="702"/>
      <c r="N529" s="703"/>
      <c r="O529" s="710" t="s">
        <v>66</v>
      </c>
      <c r="P529" s="711"/>
      <c r="Q529" s="711"/>
      <c r="R529" s="711"/>
      <c r="S529" s="711"/>
      <c r="T529" s="711"/>
      <c r="U529" s="712"/>
      <c r="V529" s="696">
        <f>'報告書（事業主控）'!V529</f>
        <v>0</v>
      </c>
      <c r="W529" s="697"/>
      <c r="X529" s="697"/>
      <c r="Y529" s="698"/>
      <c r="Z529" s="72"/>
      <c r="AA529" s="115"/>
      <c r="AB529" s="115"/>
      <c r="AC529" s="99"/>
      <c r="AD529" s="72"/>
      <c r="AE529" s="115"/>
      <c r="AF529" s="115"/>
      <c r="AG529" s="99"/>
      <c r="AH529" s="696">
        <f>'報告書（事業主控）'!AH529</f>
        <v>0</v>
      </c>
      <c r="AI529" s="697"/>
      <c r="AJ529" s="697"/>
      <c r="AK529" s="698"/>
      <c r="AL529" s="72"/>
      <c r="AM529" s="73"/>
      <c r="AN529" s="696">
        <f>'報告書（事業主控）'!AN529</f>
        <v>0</v>
      </c>
      <c r="AO529" s="697"/>
      <c r="AP529" s="697"/>
      <c r="AQ529" s="697"/>
      <c r="AR529" s="697"/>
      <c r="AS529" s="116"/>
      <c r="AT529" s="87"/>
    </row>
    <row r="530" spans="2:46" ht="18" customHeight="1" x14ac:dyDescent="0.15">
      <c r="B530" s="478"/>
      <c r="C530" s="479"/>
      <c r="D530" s="479"/>
      <c r="E530" s="480"/>
      <c r="F530" s="704"/>
      <c r="G530" s="705"/>
      <c r="H530" s="705"/>
      <c r="I530" s="705"/>
      <c r="J530" s="705"/>
      <c r="K530" s="705"/>
      <c r="L530" s="705"/>
      <c r="M530" s="705"/>
      <c r="N530" s="706"/>
      <c r="O530" s="713"/>
      <c r="P530" s="714"/>
      <c r="Q530" s="714"/>
      <c r="R530" s="714"/>
      <c r="S530" s="714"/>
      <c r="T530" s="714"/>
      <c r="U530" s="715"/>
      <c r="V530" s="561">
        <f>'報告書（事業主控）'!V530</f>
        <v>0</v>
      </c>
      <c r="W530" s="582"/>
      <c r="X530" s="582"/>
      <c r="Y530" s="585"/>
      <c r="Z530" s="561">
        <f>'報告書（事業主控）'!Z530</f>
        <v>0</v>
      </c>
      <c r="AA530" s="583"/>
      <c r="AB530" s="583"/>
      <c r="AC530" s="584"/>
      <c r="AD530" s="561">
        <f>'報告書（事業主控）'!AD530</f>
        <v>0</v>
      </c>
      <c r="AE530" s="583"/>
      <c r="AF530" s="583"/>
      <c r="AG530" s="584"/>
      <c r="AH530" s="561">
        <f>'報告書（事業主控）'!AH530</f>
        <v>0</v>
      </c>
      <c r="AI530" s="453"/>
      <c r="AJ530" s="453"/>
      <c r="AK530" s="453"/>
      <c r="AL530" s="346"/>
      <c r="AM530" s="347"/>
      <c r="AN530" s="561">
        <f>'報告書（事業主控）'!AN530</f>
        <v>0</v>
      </c>
      <c r="AO530" s="582"/>
      <c r="AP530" s="582"/>
      <c r="AQ530" s="582"/>
      <c r="AR530" s="582"/>
      <c r="AS530" s="333"/>
      <c r="AT530" s="87"/>
    </row>
    <row r="531" spans="2:46" ht="18" customHeight="1" x14ac:dyDescent="0.15">
      <c r="B531" s="481"/>
      <c r="C531" s="482"/>
      <c r="D531" s="482"/>
      <c r="E531" s="483"/>
      <c r="F531" s="707"/>
      <c r="G531" s="708"/>
      <c r="H531" s="708"/>
      <c r="I531" s="708"/>
      <c r="J531" s="708"/>
      <c r="K531" s="708"/>
      <c r="L531" s="708"/>
      <c r="M531" s="708"/>
      <c r="N531" s="709"/>
      <c r="O531" s="716"/>
      <c r="P531" s="717"/>
      <c r="Q531" s="717"/>
      <c r="R531" s="717"/>
      <c r="S531" s="717"/>
      <c r="T531" s="717"/>
      <c r="U531" s="718"/>
      <c r="V531" s="689">
        <f>'報告書（事業主控）'!V531</f>
        <v>0</v>
      </c>
      <c r="W531" s="690"/>
      <c r="X531" s="690"/>
      <c r="Y531" s="691"/>
      <c r="Z531" s="689">
        <f>'報告書（事業主控）'!Z531</f>
        <v>0</v>
      </c>
      <c r="AA531" s="690"/>
      <c r="AB531" s="690"/>
      <c r="AC531" s="691"/>
      <c r="AD531" s="689">
        <f>'報告書（事業主控）'!AD531</f>
        <v>0</v>
      </c>
      <c r="AE531" s="690"/>
      <c r="AF531" s="690"/>
      <c r="AG531" s="691"/>
      <c r="AH531" s="689">
        <f>'報告書（事業主控）'!AH531</f>
        <v>0</v>
      </c>
      <c r="AI531" s="690"/>
      <c r="AJ531" s="690"/>
      <c r="AK531" s="691"/>
      <c r="AL531" s="76"/>
      <c r="AM531" s="77"/>
      <c r="AN531" s="689">
        <f>'報告書（事業主控）'!AN531</f>
        <v>0</v>
      </c>
      <c r="AO531" s="690"/>
      <c r="AP531" s="690"/>
      <c r="AQ531" s="690"/>
      <c r="AR531" s="690"/>
      <c r="AS531" s="77"/>
      <c r="AT531" s="87"/>
    </row>
    <row r="532" spans="2:46" ht="18" customHeight="1" x14ac:dyDescent="0.15">
      <c r="AN532" s="682">
        <f>'報告書（事業主控）'!AN532:AR532</f>
        <v>0</v>
      </c>
      <c r="AO532" s="682"/>
      <c r="AP532" s="682"/>
      <c r="AQ532" s="682"/>
      <c r="AR532" s="682"/>
      <c r="AS532" s="87"/>
      <c r="AT532" s="87"/>
    </row>
    <row r="533" spans="2:46" ht="31.5" customHeight="1" x14ac:dyDescent="0.15">
      <c r="AN533" s="136"/>
      <c r="AO533" s="136"/>
      <c r="AP533" s="136"/>
      <c r="AQ533" s="136"/>
      <c r="AR533" s="136"/>
      <c r="AS533" s="87"/>
      <c r="AT533" s="87"/>
    </row>
    <row r="534" spans="2:46" ht="7.5" customHeight="1" x14ac:dyDescent="0.15">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x14ac:dyDescent="0.15">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x14ac:dyDescent="0.15">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x14ac:dyDescent="0.15">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x14ac:dyDescent="0.15">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x14ac:dyDescent="0.15">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x14ac:dyDescent="0.15">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x14ac:dyDescent="0.15">
      <c r="L541" s="87"/>
      <c r="M541" s="91"/>
      <c r="N541" s="91"/>
      <c r="O541" s="91"/>
      <c r="P541" s="91"/>
      <c r="Q541" s="91"/>
      <c r="R541" s="91"/>
      <c r="S541" s="91"/>
      <c r="T541" s="92"/>
      <c r="U541" s="92"/>
      <c r="V541" s="92"/>
      <c r="W541" s="92"/>
      <c r="X541" s="92"/>
      <c r="Y541" s="92"/>
      <c r="Z541" s="92"/>
      <c r="AA541" s="91"/>
      <c r="AB541" s="91"/>
      <c r="AC541" s="91"/>
      <c r="AL541" s="90"/>
      <c r="AM541" s="676" t="s">
        <v>337</v>
      </c>
      <c r="AN541" s="677"/>
      <c r="AO541" s="677"/>
      <c r="AP541" s="678"/>
    </row>
    <row r="542" spans="2:46" ht="12.75" customHeight="1" x14ac:dyDescent="0.15">
      <c r="L542" s="87"/>
      <c r="M542" s="91"/>
      <c r="N542" s="91"/>
      <c r="O542" s="91"/>
      <c r="P542" s="91"/>
      <c r="Q542" s="91"/>
      <c r="R542" s="91"/>
      <c r="S542" s="91"/>
      <c r="T542" s="92"/>
      <c r="U542" s="92"/>
      <c r="V542" s="92"/>
      <c r="W542" s="92"/>
      <c r="X542" s="92"/>
      <c r="Y542" s="92"/>
      <c r="Z542" s="92"/>
      <c r="AA542" s="91"/>
      <c r="AB542" s="91"/>
      <c r="AC542" s="91"/>
      <c r="AL542" s="90"/>
      <c r="AM542" s="679"/>
      <c r="AN542" s="680"/>
      <c r="AO542" s="680"/>
      <c r="AP542" s="681"/>
    </row>
    <row r="543" spans="2:46" ht="12.75" customHeight="1" x14ac:dyDescent="0.15">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x14ac:dyDescent="0.15">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x14ac:dyDescent="0.15">
      <c r="B545" s="786" t="s">
        <v>2</v>
      </c>
      <c r="C545" s="787"/>
      <c r="D545" s="787"/>
      <c r="E545" s="787"/>
      <c r="F545" s="787"/>
      <c r="G545" s="787"/>
      <c r="H545" s="787"/>
      <c r="I545" s="787"/>
      <c r="J545" s="737" t="s">
        <v>10</v>
      </c>
      <c r="K545" s="737"/>
      <c r="L545" s="93" t="s">
        <v>3</v>
      </c>
      <c r="M545" s="737" t="s">
        <v>11</v>
      </c>
      <c r="N545" s="737"/>
      <c r="O545" s="738" t="s">
        <v>12</v>
      </c>
      <c r="P545" s="737"/>
      <c r="Q545" s="737"/>
      <c r="R545" s="737"/>
      <c r="S545" s="737"/>
      <c r="T545" s="737"/>
      <c r="U545" s="737" t="s">
        <v>13</v>
      </c>
      <c r="V545" s="737"/>
      <c r="W545" s="737"/>
      <c r="X545" s="87"/>
      <c r="Y545" s="87"/>
      <c r="Z545" s="87"/>
      <c r="AA545" s="87"/>
      <c r="AB545" s="87"/>
      <c r="AC545" s="87"/>
      <c r="AD545" s="94"/>
      <c r="AE545" s="94"/>
      <c r="AF545" s="94"/>
      <c r="AG545" s="94"/>
      <c r="AH545" s="94"/>
      <c r="AI545" s="94"/>
      <c r="AJ545" s="94"/>
      <c r="AK545" s="87"/>
      <c r="AL545" s="560">
        <f ca="1">$AL$9</f>
        <v>30</v>
      </c>
      <c r="AM545" s="414"/>
      <c r="AN545" s="683" t="s">
        <v>4</v>
      </c>
      <c r="AO545" s="683"/>
      <c r="AP545" s="414">
        <v>14</v>
      </c>
      <c r="AQ545" s="414"/>
      <c r="AR545" s="683" t="s">
        <v>5</v>
      </c>
      <c r="AS545" s="684"/>
      <c r="AT545" s="87"/>
    </row>
    <row r="546" spans="2:46" ht="13.5" customHeight="1" x14ac:dyDescent="0.15">
      <c r="B546" s="787"/>
      <c r="C546" s="787"/>
      <c r="D546" s="787"/>
      <c r="E546" s="787"/>
      <c r="F546" s="787"/>
      <c r="G546" s="787"/>
      <c r="H546" s="787"/>
      <c r="I546" s="787"/>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7"/>
      <c r="Y546" s="87"/>
      <c r="Z546" s="87"/>
      <c r="AA546" s="87"/>
      <c r="AB546" s="87"/>
      <c r="AC546" s="87"/>
      <c r="AD546" s="94"/>
      <c r="AE546" s="94"/>
      <c r="AF546" s="94"/>
      <c r="AG546" s="94"/>
      <c r="AH546" s="94"/>
      <c r="AI546" s="94"/>
      <c r="AJ546" s="94"/>
      <c r="AK546" s="87"/>
      <c r="AL546" s="415"/>
      <c r="AM546" s="416"/>
      <c r="AN546" s="685"/>
      <c r="AO546" s="685"/>
      <c r="AP546" s="416"/>
      <c r="AQ546" s="416"/>
      <c r="AR546" s="685"/>
      <c r="AS546" s="686"/>
      <c r="AT546" s="87"/>
    </row>
    <row r="547" spans="2:46" ht="9" customHeight="1" x14ac:dyDescent="0.15">
      <c r="B547" s="787"/>
      <c r="C547" s="787"/>
      <c r="D547" s="787"/>
      <c r="E547" s="787"/>
      <c r="F547" s="787"/>
      <c r="G547" s="787"/>
      <c r="H547" s="787"/>
      <c r="I547" s="787"/>
      <c r="J547" s="539"/>
      <c r="K547" s="525"/>
      <c r="L547" s="541"/>
      <c r="M547" s="528"/>
      <c r="N547" s="525"/>
      <c r="O547" s="528"/>
      <c r="P547" s="531"/>
      <c r="Q547" s="531"/>
      <c r="R547" s="531"/>
      <c r="S547" s="531"/>
      <c r="T547" s="525"/>
      <c r="U547" s="528"/>
      <c r="V547" s="531"/>
      <c r="W547" s="525"/>
      <c r="X547" s="87"/>
      <c r="Y547" s="87"/>
      <c r="Z547" s="87"/>
      <c r="AA547" s="87"/>
      <c r="AB547" s="87"/>
      <c r="AC547" s="87"/>
      <c r="AD547" s="94"/>
      <c r="AE547" s="94"/>
      <c r="AF547" s="94"/>
      <c r="AG547" s="94"/>
      <c r="AH547" s="94"/>
      <c r="AI547" s="94"/>
      <c r="AJ547" s="94"/>
      <c r="AK547" s="87"/>
      <c r="AL547" s="417"/>
      <c r="AM547" s="418"/>
      <c r="AN547" s="687"/>
      <c r="AO547" s="687"/>
      <c r="AP547" s="418"/>
      <c r="AQ547" s="418"/>
      <c r="AR547" s="687"/>
      <c r="AS547" s="688"/>
      <c r="AT547" s="87"/>
    </row>
    <row r="548" spans="2:46" ht="6" customHeight="1" x14ac:dyDescent="0.15">
      <c r="B548" s="788"/>
      <c r="C548" s="788"/>
      <c r="D548" s="788"/>
      <c r="E548" s="788"/>
      <c r="F548" s="788"/>
      <c r="G548" s="788"/>
      <c r="H548" s="788"/>
      <c r="I548" s="788"/>
      <c r="J548" s="539"/>
      <c r="K548" s="526"/>
      <c r="L548" s="542"/>
      <c r="M548" s="529"/>
      <c r="N548" s="526"/>
      <c r="O548" s="529"/>
      <c r="P548" s="532"/>
      <c r="Q548" s="532"/>
      <c r="R548" s="532"/>
      <c r="S548" s="532"/>
      <c r="T548" s="526"/>
      <c r="U548" s="529"/>
      <c r="V548" s="532"/>
      <c r="W548" s="526"/>
      <c r="X548" s="87"/>
      <c r="Y548" s="87"/>
      <c r="Z548" s="87"/>
      <c r="AA548" s="87"/>
      <c r="AB548" s="87"/>
      <c r="AC548" s="87"/>
      <c r="AD548" s="87"/>
      <c r="AE548" s="87"/>
      <c r="AF548" s="87"/>
      <c r="AG548" s="87"/>
      <c r="AH548" s="87"/>
      <c r="AI548" s="87"/>
      <c r="AJ548" s="87"/>
      <c r="AK548" s="87"/>
      <c r="AT548" s="87"/>
    </row>
    <row r="549" spans="2:46" ht="15" customHeight="1" x14ac:dyDescent="0.15">
      <c r="B549" s="755" t="s">
        <v>54</v>
      </c>
      <c r="C549" s="756"/>
      <c r="D549" s="756"/>
      <c r="E549" s="756"/>
      <c r="F549" s="756"/>
      <c r="G549" s="756"/>
      <c r="H549" s="756"/>
      <c r="I549" s="757"/>
      <c r="J549" s="755" t="s">
        <v>6</v>
      </c>
      <c r="K549" s="756"/>
      <c r="L549" s="756"/>
      <c r="M549" s="756"/>
      <c r="N549" s="764"/>
      <c r="O549" s="767" t="s">
        <v>55</v>
      </c>
      <c r="P549" s="756"/>
      <c r="Q549" s="756"/>
      <c r="R549" s="756"/>
      <c r="S549" s="756"/>
      <c r="T549" s="756"/>
      <c r="U549" s="757"/>
      <c r="V549" s="95" t="s">
        <v>56</v>
      </c>
      <c r="W549" s="96"/>
      <c r="X549" s="96"/>
      <c r="Y549" s="772" t="s">
        <v>57</v>
      </c>
      <c r="Z549" s="772"/>
      <c r="AA549" s="772"/>
      <c r="AB549" s="772"/>
      <c r="AC549" s="772"/>
      <c r="AD549" s="772"/>
      <c r="AE549" s="772"/>
      <c r="AF549" s="772"/>
      <c r="AG549" s="772"/>
      <c r="AH549" s="772"/>
      <c r="AI549" s="96"/>
      <c r="AJ549" s="96"/>
      <c r="AK549" s="97"/>
      <c r="AL549" s="773" t="s">
        <v>58</v>
      </c>
      <c r="AM549" s="773"/>
      <c r="AN549" s="770" t="s">
        <v>65</v>
      </c>
      <c r="AO549" s="770"/>
      <c r="AP549" s="770"/>
      <c r="AQ549" s="770"/>
      <c r="AR549" s="770"/>
      <c r="AS549" s="771"/>
      <c r="AT549" s="87"/>
    </row>
    <row r="550" spans="2:46" ht="13.5" customHeight="1" x14ac:dyDescent="0.15">
      <c r="B550" s="758"/>
      <c r="C550" s="759"/>
      <c r="D550" s="759"/>
      <c r="E550" s="759"/>
      <c r="F550" s="759"/>
      <c r="G550" s="759"/>
      <c r="H550" s="759"/>
      <c r="I550" s="760"/>
      <c r="J550" s="758"/>
      <c r="K550" s="759"/>
      <c r="L550" s="759"/>
      <c r="M550" s="759"/>
      <c r="N550" s="765"/>
      <c r="O550" s="768"/>
      <c r="P550" s="759"/>
      <c r="Q550" s="759"/>
      <c r="R550" s="759"/>
      <c r="S550" s="759"/>
      <c r="T550" s="759"/>
      <c r="U550" s="760"/>
      <c r="V550" s="774" t="s">
        <v>7</v>
      </c>
      <c r="W550" s="775"/>
      <c r="X550" s="775"/>
      <c r="Y550" s="776"/>
      <c r="Z550" s="780" t="s">
        <v>16</v>
      </c>
      <c r="AA550" s="781"/>
      <c r="AB550" s="781"/>
      <c r="AC550" s="782"/>
      <c r="AD550" s="745" t="s">
        <v>17</v>
      </c>
      <c r="AE550" s="746"/>
      <c r="AF550" s="746"/>
      <c r="AG550" s="747"/>
      <c r="AH550" s="751" t="s">
        <v>145</v>
      </c>
      <c r="AI550" s="683"/>
      <c r="AJ550" s="683"/>
      <c r="AK550" s="684"/>
      <c r="AL550" s="753" t="s">
        <v>59</v>
      </c>
      <c r="AM550" s="753"/>
      <c r="AN550" s="739" t="s">
        <v>19</v>
      </c>
      <c r="AO550" s="740"/>
      <c r="AP550" s="740"/>
      <c r="AQ550" s="740"/>
      <c r="AR550" s="741"/>
      <c r="AS550" s="742"/>
      <c r="AT550" s="87"/>
    </row>
    <row r="551" spans="2:46" ht="13.5" customHeight="1" x14ac:dyDescent="0.15">
      <c r="B551" s="761"/>
      <c r="C551" s="762"/>
      <c r="D551" s="762"/>
      <c r="E551" s="762"/>
      <c r="F551" s="762"/>
      <c r="G551" s="762"/>
      <c r="H551" s="762"/>
      <c r="I551" s="763"/>
      <c r="J551" s="761"/>
      <c r="K551" s="762"/>
      <c r="L551" s="762"/>
      <c r="M551" s="762"/>
      <c r="N551" s="766"/>
      <c r="O551" s="769"/>
      <c r="P551" s="762"/>
      <c r="Q551" s="762"/>
      <c r="R551" s="762"/>
      <c r="S551" s="762"/>
      <c r="T551" s="762"/>
      <c r="U551" s="763"/>
      <c r="V551" s="777"/>
      <c r="W551" s="778"/>
      <c r="X551" s="778"/>
      <c r="Y551" s="779"/>
      <c r="Z551" s="783"/>
      <c r="AA551" s="784"/>
      <c r="AB551" s="784"/>
      <c r="AC551" s="785"/>
      <c r="AD551" s="748"/>
      <c r="AE551" s="749"/>
      <c r="AF551" s="749"/>
      <c r="AG551" s="750"/>
      <c r="AH551" s="752"/>
      <c r="AI551" s="687"/>
      <c r="AJ551" s="687"/>
      <c r="AK551" s="688"/>
      <c r="AL551" s="754"/>
      <c r="AM551" s="754"/>
      <c r="AN551" s="743"/>
      <c r="AO551" s="743"/>
      <c r="AP551" s="743"/>
      <c r="AQ551" s="743"/>
      <c r="AR551" s="743"/>
      <c r="AS551" s="744"/>
      <c r="AT551" s="87"/>
    </row>
    <row r="552" spans="2:46" ht="18" customHeight="1" x14ac:dyDescent="0.15">
      <c r="B552" s="729">
        <f>'報告書（事業主控）'!B552</f>
        <v>0</v>
      </c>
      <c r="C552" s="730"/>
      <c r="D552" s="730"/>
      <c r="E552" s="730"/>
      <c r="F552" s="730"/>
      <c r="G552" s="730"/>
      <c r="H552" s="730"/>
      <c r="I552" s="731"/>
      <c r="J552" s="729">
        <f>'報告書（事業主控）'!J552</f>
        <v>0</v>
      </c>
      <c r="K552" s="730"/>
      <c r="L552" s="730"/>
      <c r="M552" s="730"/>
      <c r="N552" s="732"/>
      <c r="O552" s="108">
        <f>'報告書（事業主控）'!O552</f>
        <v>0</v>
      </c>
      <c r="P552" s="109" t="s">
        <v>48</v>
      </c>
      <c r="Q552" s="108">
        <f>'報告書（事業主控）'!Q552</f>
        <v>0</v>
      </c>
      <c r="R552" s="109" t="s">
        <v>49</v>
      </c>
      <c r="S552" s="108">
        <f>'報告書（事業主控）'!S552</f>
        <v>0</v>
      </c>
      <c r="T552" s="733" t="s">
        <v>50</v>
      </c>
      <c r="U552" s="733"/>
      <c r="V552" s="699">
        <f>'報告書（事業主控）'!V552</f>
        <v>0</v>
      </c>
      <c r="W552" s="700"/>
      <c r="X552" s="700"/>
      <c r="Y552" s="98" t="s">
        <v>8</v>
      </c>
      <c r="Z552" s="72"/>
      <c r="AA552" s="115"/>
      <c r="AB552" s="115"/>
      <c r="AC552" s="98" t="s">
        <v>8</v>
      </c>
      <c r="AD552" s="72"/>
      <c r="AE552" s="115"/>
      <c r="AF552" s="115"/>
      <c r="AG552" s="111" t="s">
        <v>8</v>
      </c>
      <c r="AH552" s="734">
        <f>'報告書（事業主控）'!AH552</f>
        <v>0</v>
      </c>
      <c r="AI552" s="735"/>
      <c r="AJ552" s="735"/>
      <c r="AK552" s="736"/>
      <c r="AL552" s="72"/>
      <c r="AM552" s="73"/>
      <c r="AN552" s="696">
        <f>'報告書（事業主控）'!AN552</f>
        <v>0</v>
      </c>
      <c r="AO552" s="697"/>
      <c r="AP552" s="697"/>
      <c r="AQ552" s="697"/>
      <c r="AR552" s="697"/>
      <c r="AS552" s="111" t="s">
        <v>8</v>
      </c>
      <c r="AT552" s="87"/>
    </row>
    <row r="553" spans="2:46" ht="18" customHeight="1" x14ac:dyDescent="0.15">
      <c r="B553" s="722"/>
      <c r="C553" s="723"/>
      <c r="D553" s="723"/>
      <c r="E553" s="723"/>
      <c r="F553" s="723"/>
      <c r="G553" s="723"/>
      <c r="H553" s="723"/>
      <c r="I553" s="724"/>
      <c r="J553" s="722"/>
      <c r="K553" s="723"/>
      <c r="L553" s="723"/>
      <c r="M553" s="723"/>
      <c r="N553" s="726"/>
      <c r="O553" s="117">
        <f>'報告書（事業主控）'!O553</f>
        <v>0</v>
      </c>
      <c r="P553" s="118" t="s">
        <v>48</v>
      </c>
      <c r="Q553" s="117">
        <f>'報告書（事業主控）'!Q553</f>
        <v>0</v>
      </c>
      <c r="R553" s="118" t="s">
        <v>49</v>
      </c>
      <c r="S553" s="117">
        <f>'報告書（事業主控）'!S553</f>
        <v>0</v>
      </c>
      <c r="T553" s="728" t="s">
        <v>51</v>
      </c>
      <c r="U553" s="728"/>
      <c r="V553" s="689">
        <f>'報告書（事業主控）'!V553</f>
        <v>0</v>
      </c>
      <c r="W553" s="690"/>
      <c r="X553" s="690"/>
      <c r="Y553" s="690"/>
      <c r="Z553" s="689">
        <f>'報告書（事業主控）'!Z553</f>
        <v>0</v>
      </c>
      <c r="AA553" s="690"/>
      <c r="AB553" s="690"/>
      <c r="AC553" s="690"/>
      <c r="AD553" s="689">
        <f>'報告書（事業主控）'!AD553</f>
        <v>0</v>
      </c>
      <c r="AE553" s="690"/>
      <c r="AF553" s="690"/>
      <c r="AG553" s="691"/>
      <c r="AH553" s="689">
        <f>'報告書（事業主控）'!AH553</f>
        <v>0</v>
      </c>
      <c r="AI553" s="690"/>
      <c r="AJ553" s="690"/>
      <c r="AK553" s="691"/>
      <c r="AL553" s="456">
        <f>'報告書（事業主控）'!AL553</f>
        <v>0</v>
      </c>
      <c r="AM553" s="695"/>
      <c r="AN553" s="689">
        <f>'報告書（事業主控）'!AN553</f>
        <v>0</v>
      </c>
      <c r="AO553" s="690"/>
      <c r="AP553" s="690"/>
      <c r="AQ553" s="690"/>
      <c r="AR553" s="690"/>
      <c r="AS553" s="77"/>
      <c r="AT553" s="87"/>
    </row>
    <row r="554" spans="2:46" ht="18" customHeight="1" x14ac:dyDescent="0.15">
      <c r="B554" s="719">
        <f>'報告書（事業主控）'!B554</f>
        <v>0</v>
      </c>
      <c r="C554" s="720"/>
      <c r="D554" s="720"/>
      <c r="E554" s="720"/>
      <c r="F554" s="720"/>
      <c r="G554" s="720"/>
      <c r="H554" s="720"/>
      <c r="I554" s="721"/>
      <c r="J554" s="719">
        <f>'報告書（事業主控）'!J554</f>
        <v>0</v>
      </c>
      <c r="K554" s="720"/>
      <c r="L554" s="720"/>
      <c r="M554" s="720"/>
      <c r="N554" s="725"/>
      <c r="O554" s="112">
        <f>'報告書（事業主控）'!O554</f>
        <v>0</v>
      </c>
      <c r="P554" s="94" t="s">
        <v>48</v>
      </c>
      <c r="Q554" s="112">
        <f>'報告書（事業主控）'!Q554</f>
        <v>0</v>
      </c>
      <c r="R554" s="94" t="s">
        <v>49</v>
      </c>
      <c r="S554" s="112">
        <f>'報告書（事業主控）'!S554</f>
        <v>0</v>
      </c>
      <c r="T554" s="727" t="s">
        <v>50</v>
      </c>
      <c r="U554" s="727"/>
      <c r="V554" s="699">
        <f>'報告書（事業主控）'!V554</f>
        <v>0</v>
      </c>
      <c r="W554" s="700"/>
      <c r="X554" s="700"/>
      <c r="Y554" s="99"/>
      <c r="Z554" s="72"/>
      <c r="AA554" s="115"/>
      <c r="AB554" s="115"/>
      <c r="AC554" s="99"/>
      <c r="AD554" s="72"/>
      <c r="AE554" s="115"/>
      <c r="AF554" s="115"/>
      <c r="AG554" s="99"/>
      <c r="AH554" s="696">
        <f>'報告書（事業主控）'!AH554</f>
        <v>0</v>
      </c>
      <c r="AI554" s="697"/>
      <c r="AJ554" s="697"/>
      <c r="AK554" s="698"/>
      <c r="AL554" s="72"/>
      <c r="AM554" s="73"/>
      <c r="AN554" s="696">
        <f>'報告書（事業主控）'!AN554</f>
        <v>0</v>
      </c>
      <c r="AO554" s="697"/>
      <c r="AP554" s="697"/>
      <c r="AQ554" s="697"/>
      <c r="AR554" s="697"/>
      <c r="AS554" s="116"/>
      <c r="AT554" s="87"/>
    </row>
    <row r="555" spans="2:46" ht="18" customHeight="1" x14ac:dyDescent="0.15">
      <c r="B555" s="722"/>
      <c r="C555" s="723"/>
      <c r="D555" s="723"/>
      <c r="E555" s="723"/>
      <c r="F555" s="723"/>
      <c r="G555" s="723"/>
      <c r="H555" s="723"/>
      <c r="I555" s="724"/>
      <c r="J555" s="722"/>
      <c r="K555" s="723"/>
      <c r="L555" s="723"/>
      <c r="M555" s="723"/>
      <c r="N555" s="726"/>
      <c r="O555" s="117">
        <f>'報告書（事業主控）'!O555</f>
        <v>0</v>
      </c>
      <c r="P555" s="118" t="s">
        <v>48</v>
      </c>
      <c r="Q555" s="117">
        <f>'報告書（事業主控）'!Q555</f>
        <v>0</v>
      </c>
      <c r="R555" s="118" t="s">
        <v>49</v>
      </c>
      <c r="S555" s="117">
        <f>'報告書（事業主控）'!S555</f>
        <v>0</v>
      </c>
      <c r="T555" s="728" t="s">
        <v>51</v>
      </c>
      <c r="U555" s="728"/>
      <c r="V555" s="692">
        <f>'報告書（事業主控）'!V555</f>
        <v>0</v>
      </c>
      <c r="W555" s="693"/>
      <c r="X555" s="693"/>
      <c r="Y555" s="693"/>
      <c r="Z555" s="692">
        <f>'報告書（事業主控）'!Z555</f>
        <v>0</v>
      </c>
      <c r="AA555" s="693"/>
      <c r="AB555" s="693"/>
      <c r="AC555" s="693"/>
      <c r="AD555" s="692">
        <f>'報告書（事業主控）'!AD555</f>
        <v>0</v>
      </c>
      <c r="AE555" s="693"/>
      <c r="AF555" s="693"/>
      <c r="AG555" s="693"/>
      <c r="AH555" s="692">
        <f>'報告書（事業主控）'!AH555</f>
        <v>0</v>
      </c>
      <c r="AI555" s="693"/>
      <c r="AJ555" s="693"/>
      <c r="AK555" s="694"/>
      <c r="AL555" s="456">
        <f>'報告書（事業主控）'!AL555</f>
        <v>0</v>
      </c>
      <c r="AM555" s="695"/>
      <c r="AN555" s="689">
        <f>'報告書（事業主控）'!AN555</f>
        <v>0</v>
      </c>
      <c r="AO555" s="690"/>
      <c r="AP555" s="690"/>
      <c r="AQ555" s="690"/>
      <c r="AR555" s="690"/>
      <c r="AS555" s="77"/>
      <c r="AT555" s="87"/>
    </row>
    <row r="556" spans="2:46" ht="18" customHeight="1" x14ac:dyDescent="0.15">
      <c r="B556" s="719">
        <f>'報告書（事業主控）'!B556</f>
        <v>0</v>
      </c>
      <c r="C556" s="720"/>
      <c r="D556" s="720"/>
      <c r="E556" s="720"/>
      <c r="F556" s="720"/>
      <c r="G556" s="720"/>
      <c r="H556" s="720"/>
      <c r="I556" s="721"/>
      <c r="J556" s="719">
        <f>'報告書（事業主控）'!J556</f>
        <v>0</v>
      </c>
      <c r="K556" s="720"/>
      <c r="L556" s="720"/>
      <c r="M556" s="720"/>
      <c r="N556" s="725"/>
      <c r="O556" s="112">
        <f>'報告書（事業主控）'!O556</f>
        <v>0</v>
      </c>
      <c r="P556" s="94" t="s">
        <v>48</v>
      </c>
      <c r="Q556" s="112">
        <f>'報告書（事業主控）'!Q556</f>
        <v>0</v>
      </c>
      <c r="R556" s="94" t="s">
        <v>49</v>
      </c>
      <c r="S556" s="112">
        <f>'報告書（事業主控）'!S556</f>
        <v>0</v>
      </c>
      <c r="T556" s="727" t="s">
        <v>50</v>
      </c>
      <c r="U556" s="727"/>
      <c r="V556" s="699">
        <f>'報告書（事業主控）'!V556</f>
        <v>0</v>
      </c>
      <c r="W556" s="700"/>
      <c r="X556" s="700"/>
      <c r="Y556" s="99"/>
      <c r="Z556" s="72"/>
      <c r="AA556" s="115"/>
      <c r="AB556" s="115"/>
      <c r="AC556" s="99"/>
      <c r="AD556" s="72"/>
      <c r="AE556" s="115"/>
      <c r="AF556" s="115"/>
      <c r="AG556" s="99"/>
      <c r="AH556" s="696">
        <f>'報告書（事業主控）'!AH556</f>
        <v>0</v>
      </c>
      <c r="AI556" s="697"/>
      <c r="AJ556" s="697"/>
      <c r="AK556" s="698"/>
      <c r="AL556" s="72"/>
      <c r="AM556" s="73"/>
      <c r="AN556" s="696">
        <f>'報告書（事業主控）'!AN556</f>
        <v>0</v>
      </c>
      <c r="AO556" s="697"/>
      <c r="AP556" s="697"/>
      <c r="AQ556" s="697"/>
      <c r="AR556" s="697"/>
      <c r="AS556" s="116"/>
      <c r="AT556" s="87"/>
    </row>
    <row r="557" spans="2:46" ht="18" customHeight="1" x14ac:dyDescent="0.15">
      <c r="B557" s="722"/>
      <c r="C557" s="723"/>
      <c r="D557" s="723"/>
      <c r="E557" s="723"/>
      <c r="F557" s="723"/>
      <c r="G557" s="723"/>
      <c r="H557" s="723"/>
      <c r="I557" s="724"/>
      <c r="J557" s="722"/>
      <c r="K557" s="723"/>
      <c r="L557" s="723"/>
      <c r="M557" s="723"/>
      <c r="N557" s="726"/>
      <c r="O557" s="117">
        <f>'報告書（事業主控）'!O557</f>
        <v>0</v>
      </c>
      <c r="P557" s="118" t="s">
        <v>48</v>
      </c>
      <c r="Q557" s="117">
        <f>'報告書（事業主控）'!Q557</f>
        <v>0</v>
      </c>
      <c r="R557" s="118" t="s">
        <v>49</v>
      </c>
      <c r="S557" s="117">
        <f>'報告書（事業主控）'!S557</f>
        <v>0</v>
      </c>
      <c r="T557" s="728" t="s">
        <v>51</v>
      </c>
      <c r="U557" s="728"/>
      <c r="V557" s="692">
        <f>'報告書（事業主控）'!V557</f>
        <v>0</v>
      </c>
      <c r="W557" s="693"/>
      <c r="X557" s="693"/>
      <c r="Y557" s="693"/>
      <c r="Z557" s="692">
        <f>'報告書（事業主控）'!Z557</f>
        <v>0</v>
      </c>
      <c r="AA557" s="693"/>
      <c r="AB557" s="693"/>
      <c r="AC557" s="693"/>
      <c r="AD557" s="692">
        <f>'報告書（事業主控）'!AD557</f>
        <v>0</v>
      </c>
      <c r="AE557" s="693"/>
      <c r="AF557" s="693"/>
      <c r="AG557" s="693"/>
      <c r="AH557" s="692">
        <f>'報告書（事業主控）'!AH557</f>
        <v>0</v>
      </c>
      <c r="AI557" s="693"/>
      <c r="AJ557" s="693"/>
      <c r="AK557" s="694"/>
      <c r="AL557" s="456">
        <f>'報告書（事業主控）'!AL557</f>
        <v>0</v>
      </c>
      <c r="AM557" s="695"/>
      <c r="AN557" s="689">
        <f>'報告書（事業主控）'!AN557</f>
        <v>0</v>
      </c>
      <c r="AO557" s="690"/>
      <c r="AP557" s="690"/>
      <c r="AQ557" s="690"/>
      <c r="AR557" s="690"/>
      <c r="AS557" s="77"/>
      <c r="AT557" s="87"/>
    </row>
    <row r="558" spans="2:46" ht="18" customHeight="1" x14ac:dyDescent="0.15">
      <c r="B558" s="719">
        <f>'報告書（事業主控）'!B558</f>
        <v>0</v>
      </c>
      <c r="C558" s="720"/>
      <c r="D558" s="720"/>
      <c r="E558" s="720"/>
      <c r="F558" s="720"/>
      <c r="G558" s="720"/>
      <c r="H558" s="720"/>
      <c r="I558" s="721"/>
      <c r="J558" s="719">
        <f>'報告書（事業主控）'!J558</f>
        <v>0</v>
      </c>
      <c r="K558" s="720"/>
      <c r="L558" s="720"/>
      <c r="M558" s="720"/>
      <c r="N558" s="725"/>
      <c r="O558" s="112">
        <f>'報告書（事業主控）'!O558</f>
        <v>0</v>
      </c>
      <c r="P558" s="94" t="s">
        <v>48</v>
      </c>
      <c r="Q558" s="112">
        <f>'報告書（事業主控）'!Q558</f>
        <v>0</v>
      </c>
      <c r="R558" s="94" t="s">
        <v>49</v>
      </c>
      <c r="S558" s="112">
        <f>'報告書（事業主控）'!S558</f>
        <v>0</v>
      </c>
      <c r="T558" s="727" t="s">
        <v>50</v>
      </c>
      <c r="U558" s="727"/>
      <c r="V558" s="699">
        <f>'報告書（事業主控）'!V558</f>
        <v>0</v>
      </c>
      <c r="W558" s="700"/>
      <c r="X558" s="700"/>
      <c r="Y558" s="99"/>
      <c r="Z558" s="72"/>
      <c r="AA558" s="115"/>
      <c r="AB558" s="115"/>
      <c r="AC558" s="99"/>
      <c r="AD558" s="72"/>
      <c r="AE558" s="115"/>
      <c r="AF558" s="115"/>
      <c r="AG558" s="99"/>
      <c r="AH558" s="696">
        <f>'報告書（事業主控）'!AH558</f>
        <v>0</v>
      </c>
      <c r="AI558" s="697"/>
      <c r="AJ558" s="697"/>
      <c r="AK558" s="698"/>
      <c r="AL558" s="72"/>
      <c r="AM558" s="73"/>
      <c r="AN558" s="696">
        <f>'報告書（事業主控）'!AN558</f>
        <v>0</v>
      </c>
      <c r="AO558" s="697"/>
      <c r="AP558" s="697"/>
      <c r="AQ558" s="697"/>
      <c r="AR558" s="697"/>
      <c r="AS558" s="116"/>
      <c r="AT558" s="87"/>
    </row>
    <row r="559" spans="2:46" ht="18" customHeight="1" x14ac:dyDescent="0.15">
      <c r="B559" s="722"/>
      <c r="C559" s="723"/>
      <c r="D559" s="723"/>
      <c r="E559" s="723"/>
      <c r="F559" s="723"/>
      <c r="G559" s="723"/>
      <c r="H559" s="723"/>
      <c r="I559" s="724"/>
      <c r="J559" s="722"/>
      <c r="K559" s="723"/>
      <c r="L559" s="723"/>
      <c r="M559" s="723"/>
      <c r="N559" s="726"/>
      <c r="O559" s="117">
        <f>'報告書（事業主控）'!O559</f>
        <v>0</v>
      </c>
      <c r="P559" s="118" t="s">
        <v>48</v>
      </c>
      <c r="Q559" s="117">
        <f>'報告書（事業主控）'!Q559</f>
        <v>0</v>
      </c>
      <c r="R559" s="118" t="s">
        <v>49</v>
      </c>
      <c r="S559" s="117">
        <f>'報告書（事業主控）'!S559</f>
        <v>0</v>
      </c>
      <c r="T559" s="728" t="s">
        <v>51</v>
      </c>
      <c r="U559" s="728"/>
      <c r="V559" s="692">
        <f>'報告書（事業主控）'!V559</f>
        <v>0</v>
      </c>
      <c r="W559" s="693"/>
      <c r="X559" s="693"/>
      <c r="Y559" s="693"/>
      <c r="Z559" s="692">
        <f>'報告書（事業主控）'!Z559</f>
        <v>0</v>
      </c>
      <c r="AA559" s="693"/>
      <c r="AB559" s="693"/>
      <c r="AC559" s="693"/>
      <c r="AD559" s="692">
        <f>'報告書（事業主控）'!AD559</f>
        <v>0</v>
      </c>
      <c r="AE559" s="693"/>
      <c r="AF559" s="693"/>
      <c r="AG559" s="693"/>
      <c r="AH559" s="692">
        <f>'報告書（事業主控）'!AH559</f>
        <v>0</v>
      </c>
      <c r="AI559" s="693"/>
      <c r="AJ559" s="693"/>
      <c r="AK559" s="694"/>
      <c r="AL559" s="456">
        <f>'報告書（事業主控）'!AL559</f>
        <v>0</v>
      </c>
      <c r="AM559" s="695"/>
      <c r="AN559" s="689">
        <f>'報告書（事業主控）'!AN559</f>
        <v>0</v>
      </c>
      <c r="AO559" s="690"/>
      <c r="AP559" s="690"/>
      <c r="AQ559" s="690"/>
      <c r="AR559" s="690"/>
      <c r="AS559" s="77"/>
      <c r="AT559" s="87"/>
    </row>
    <row r="560" spans="2:46" ht="18" customHeight="1" x14ac:dyDescent="0.15">
      <c r="B560" s="719">
        <f>'報告書（事業主控）'!B560</f>
        <v>0</v>
      </c>
      <c r="C560" s="720"/>
      <c r="D560" s="720"/>
      <c r="E560" s="720"/>
      <c r="F560" s="720"/>
      <c r="G560" s="720"/>
      <c r="H560" s="720"/>
      <c r="I560" s="721"/>
      <c r="J560" s="719">
        <f>'報告書（事業主控）'!J560</f>
        <v>0</v>
      </c>
      <c r="K560" s="720"/>
      <c r="L560" s="720"/>
      <c r="M560" s="720"/>
      <c r="N560" s="725"/>
      <c r="O560" s="112">
        <f>'報告書（事業主控）'!O560</f>
        <v>0</v>
      </c>
      <c r="P560" s="94" t="s">
        <v>48</v>
      </c>
      <c r="Q560" s="112">
        <f>'報告書（事業主控）'!Q560</f>
        <v>0</v>
      </c>
      <c r="R560" s="94" t="s">
        <v>49</v>
      </c>
      <c r="S560" s="112">
        <f>'報告書（事業主控）'!S560</f>
        <v>0</v>
      </c>
      <c r="T560" s="727" t="s">
        <v>50</v>
      </c>
      <c r="U560" s="727"/>
      <c r="V560" s="699">
        <f>'報告書（事業主控）'!V560</f>
        <v>0</v>
      </c>
      <c r="W560" s="700"/>
      <c r="X560" s="700"/>
      <c r="Y560" s="99"/>
      <c r="Z560" s="72"/>
      <c r="AA560" s="115"/>
      <c r="AB560" s="115"/>
      <c r="AC560" s="99"/>
      <c r="AD560" s="72"/>
      <c r="AE560" s="115"/>
      <c r="AF560" s="115"/>
      <c r="AG560" s="99"/>
      <c r="AH560" s="696">
        <f>'報告書（事業主控）'!AH560</f>
        <v>0</v>
      </c>
      <c r="AI560" s="697"/>
      <c r="AJ560" s="697"/>
      <c r="AK560" s="698"/>
      <c r="AL560" s="72"/>
      <c r="AM560" s="73"/>
      <c r="AN560" s="696">
        <f>'報告書（事業主控）'!AN560</f>
        <v>0</v>
      </c>
      <c r="AO560" s="697"/>
      <c r="AP560" s="697"/>
      <c r="AQ560" s="697"/>
      <c r="AR560" s="697"/>
      <c r="AS560" s="116"/>
      <c r="AT560" s="87"/>
    </row>
    <row r="561" spans="2:46" ht="18" customHeight="1" x14ac:dyDescent="0.15">
      <c r="B561" s="722"/>
      <c r="C561" s="723"/>
      <c r="D561" s="723"/>
      <c r="E561" s="723"/>
      <c r="F561" s="723"/>
      <c r="G561" s="723"/>
      <c r="H561" s="723"/>
      <c r="I561" s="724"/>
      <c r="J561" s="722"/>
      <c r="K561" s="723"/>
      <c r="L561" s="723"/>
      <c r="M561" s="723"/>
      <c r="N561" s="726"/>
      <c r="O561" s="117">
        <f>'報告書（事業主控）'!O561</f>
        <v>0</v>
      </c>
      <c r="P561" s="118" t="s">
        <v>48</v>
      </c>
      <c r="Q561" s="117">
        <f>'報告書（事業主控）'!Q561</f>
        <v>0</v>
      </c>
      <c r="R561" s="118" t="s">
        <v>49</v>
      </c>
      <c r="S561" s="117">
        <f>'報告書（事業主控）'!S561</f>
        <v>0</v>
      </c>
      <c r="T561" s="728" t="s">
        <v>51</v>
      </c>
      <c r="U561" s="728"/>
      <c r="V561" s="692">
        <f>'報告書（事業主控）'!V561</f>
        <v>0</v>
      </c>
      <c r="W561" s="693"/>
      <c r="X561" s="693"/>
      <c r="Y561" s="693"/>
      <c r="Z561" s="692">
        <f>'報告書（事業主控）'!Z561</f>
        <v>0</v>
      </c>
      <c r="AA561" s="693"/>
      <c r="AB561" s="693"/>
      <c r="AC561" s="693"/>
      <c r="AD561" s="692">
        <f>'報告書（事業主控）'!AD561</f>
        <v>0</v>
      </c>
      <c r="AE561" s="693"/>
      <c r="AF561" s="693"/>
      <c r="AG561" s="693"/>
      <c r="AH561" s="692">
        <f>'報告書（事業主控）'!AH561</f>
        <v>0</v>
      </c>
      <c r="AI561" s="693"/>
      <c r="AJ561" s="693"/>
      <c r="AK561" s="694"/>
      <c r="AL561" s="456">
        <f>'報告書（事業主控）'!AL561</f>
        <v>0</v>
      </c>
      <c r="AM561" s="695"/>
      <c r="AN561" s="689">
        <f>'報告書（事業主控）'!AN561</f>
        <v>0</v>
      </c>
      <c r="AO561" s="690"/>
      <c r="AP561" s="690"/>
      <c r="AQ561" s="690"/>
      <c r="AR561" s="690"/>
      <c r="AS561" s="77"/>
      <c r="AT561" s="87"/>
    </row>
    <row r="562" spans="2:46" ht="18" customHeight="1" x14ac:dyDescent="0.15">
      <c r="B562" s="719">
        <f>'報告書（事業主控）'!B562</f>
        <v>0</v>
      </c>
      <c r="C562" s="720"/>
      <c r="D562" s="720"/>
      <c r="E562" s="720"/>
      <c r="F562" s="720"/>
      <c r="G562" s="720"/>
      <c r="H562" s="720"/>
      <c r="I562" s="721"/>
      <c r="J562" s="719">
        <f>'報告書（事業主控）'!J562</f>
        <v>0</v>
      </c>
      <c r="K562" s="720"/>
      <c r="L562" s="720"/>
      <c r="M562" s="720"/>
      <c r="N562" s="725"/>
      <c r="O562" s="112">
        <f>'報告書（事業主控）'!O562</f>
        <v>0</v>
      </c>
      <c r="P562" s="94" t="s">
        <v>48</v>
      </c>
      <c r="Q562" s="112">
        <f>'報告書（事業主控）'!Q562</f>
        <v>0</v>
      </c>
      <c r="R562" s="94" t="s">
        <v>49</v>
      </c>
      <c r="S562" s="112">
        <f>'報告書（事業主控）'!S562</f>
        <v>0</v>
      </c>
      <c r="T562" s="727" t="s">
        <v>50</v>
      </c>
      <c r="U562" s="727"/>
      <c r="V562" s="699">
        <f>'報告書（事業主控）'!V562</f>
        <v>0</v>
      </c>
      <c r="W562" s="700"/>
      <c r="X562" s="700"/>
      <c r="Y562" s="99"/>
      <c r="Z562" s="72"/>
      <c r="AA562" s="115"/>
      <c r="AB562" s="115"/>
      <c r="AC562" s="99"/>
      <c r="AD562" s="72"/>
      <c r="AE562" s="115"/>
      <c r="AF562" s="115"/>
      <c r="AG562" s="99"/>
      <c r="AH562" s="696">
        <f>'報告書（事業主控）'!AH562</f>
        <v>0</v>
      </c>
      <c r="AI562" s="697"/>
      <c r="AJ562" s="697"/>
      <c r="AK562" s="698"/>
      <c r="AL562" s="72"/>
      <c r="AM562" s="73"/>
      <c r="AN562" s="696">
        <f>'報告書（事業主控）'!AN562</f>
        <v>0</v>
      </c>
      <c r="AO562" s="697"/>
      <c r="AP562" s="697"/>
      <c r="AQ562" s="697"/>
      <c r="AR562" s="697"/>
      <c r="AS562" s="116"/>
      <c r="AT562" s="87"/>
    </row>
    <row r="563" spans="2:46" ht="18" customHeight="1" x14ac:dyDescent="0.15">
      <c r="B563" s="722"/>
      <c r="C563" s="723"/>
      <c r="D563" s="723"/>
      <c r="E563" s="723"/>
      <c r="F563" s="723"/>
      <c r="G563" s="723"/>
      <c r="H563" s="723"/>
      <c r="I563" s="724"/>
      <c r="J563" s="722"/>
      <c r="K563" s="723"/>
      <c r="L563" s="723"/>
      <c r="M563" s="723"/>
      <c r="N563" s="726"/>
      <c r="O563" s="117">
        <f>'報告書（事業主控）'!O563</f>
        <v>0</v>
      </c>
      <c r="P563" s="118" t="s">
        <v>48</v>
      </c>
      <c r="Q563" s="117">
        <f>'報告書（事業主控）'!Q563</f>
        <v>0</v>
      </c>
      <c r="R563" s="118" t="s">
        <v>49</v>
      </c>
      <c r="S563" s="117">
        <f>'報告書（事業主控）'!S563</f>
        <v>0</v>
      </c>
      <c r="T563" s="728" t="s">
        <v>51</v>
      </c>
      <c r="U563" s="728"/>
      <c r="V563" s="692">
        <f>'報告書（事業主控）'!V563</f>
        <v>0</v>
      </c>
      <c r="W563" s="693"/>
      <c r="X563" s="693"/>
      <c r="Y563" s="693"/>
      <c r="Z563" s="692">
        <f>'報告書（事業主控）'!Z563</f>
        <v>0</v>
      </c>
      <c r="AA563" s="693"/>
      <c r="AB563" s="693"/>
      <c r="AC563" s="693"/>
      <c r="AD563" s="692">
        <f>'報告書（事業主控）'!AD563</f>
        <v>0</v>
      </c>
      <c r="AE563" s="693"/>
      <c r="AF563" s="693"/>
      <c r="AG563" s="693"/>
      <c r="AH563" s="692">
        <f>'報告書（事業主控）'!AH563</f>
        <v>0</v>
      </c>
      <c r="AI563" s="693"/>
      <c r="AJ563" s="693"/>
      <c r="AK563" s="694"/>
      <c r="AL563" s="456">
        <f>'報告書（事業主控）'!AL563</f>
        <v>0</v>
      </c>
      <c r="AM563" s="695"/>
      <c r="AN563" s="689">
        <f>'報告書（事業主控）'!AN563</f>
        <v>0</v>
      </c>
      <c r="AO563" s="690"/>
      <c r="AP563" s="690"/>
      <c r="AQ563" s="690"/>
      <c r="AR563" s="690"/>
      <c r="AS563" s="77"/>
      <c r="AT563" s="87"/>
    </row>
    <row r="564" spans="2:46" ht="18" customHeight="1" x14ac:dyDescent="0.15">
      <c r="B564" s="719">
        <f>'報告書（事業主控）'!B564</f>
        <v>0</v>
      </c>
      <c r="C564" s="720"/>
      <c r="D564" s="720"/>
      <c r="E564" s="720"/>
      <c r="F564" s="720"/>
      <c r="G564" s="720"/>
      <c r="H564" s="720"/>
      <c r="I564" s="721"/>
      <c r="J564" s="719">
        <f>'報告書（事業主控）'!J564</f>
        <v>0</v>
      </c>
      <c r="K564" s="720"/>
      <c r="L564" s="720"/>
      <c r="M564" s="720"/>
      <c r="N564" s="725"/>
      <c r="O564" s="112">
        <f>'報告書（事業主控）'!O564</f>
        <v>0</v>
      </c>
      <c r="P564" s="94" t="s">
        <v>48</v>
      </c>
      <c r="Q564" s="112">
        <f>'報告書（事業主控）'!Q564</f>
        <v>0</v>
      </c>
      <c r="R564" s="94" t="s">
        <v>49</v>
      </c>
      <c r="S564" s="112">
        <f>'報告書（事業主控）'!S564</f>
        <v>0</v>
      </c>
      <c r="T564" s="727" t="s">
        <v>50</v>
      </c>
      <c r="U564" s="727"/>
      <c r="V564" s="699">
        <f>'報告書（事業主控）'!V564</f>
        <v>0</v>
      </c>
      <c r="W564" s="700"/>
      <c r="X564" s="700"/>
      <c r="Y564" s="99"/>
      <c r="Z564" s="72"/>
      <c r="AA564" s="115"/>
      <c r="AB564" s="115"/>
      <c r="AC564" s="99"/>
      <c r="AD564" s="72"/>
      <c r="AE564" s="115"/>
      <c r="AF564" s="115"/>
      <c r="AG564" s="99"/>
      <c r="AH564" s="696">
        <f>'報告書（事業主控）'!AH564</f>
        <v>0</v>
      </c>
      <c r="AI564" s="697"/>
      <c r="AJ564" s="697"/>
      <c r="AK564" s="698"/>
      <c r="AL564" s="72"/>
      <c r="AM564" s="73"/>
      <c r="AN564" s="696">
        <f>'報告書（事業主控）'!AN564</f>
        <v>0</v>
      </c>
      <c r="AO564" s="697"/>
      <c r="AP564" s="697"/>
      <c r="AQ564" s="697"/>
      <c r="AR564" s="697"/>
      <c r="AS564" s="116"/>
      <c r="AT564" s="87"/>
    </row>
    <row r="565" spans="2:46" ht="18" customHeight="1" x14ac:dyDescent="0.15">
      <c r="B565" s="722"/>
      <c r="C565" s="723"/>
      <c r="D565" s="723"/>
      <c r="E565" s="723"/>
      <c r="F565" s="723"/>
      <c r="G565" s="723"/>
      <c r="H565" s="723"/>
      <c r="I565" s="724"/>
      <c r="J565" s="722"/>
      <c r="K565" s="723"/>
      <c r="L565" s="723"/>
      <c r="M565" s="723"/>
      <c r="N565" s="726"/>
      <c r="O565" s="117">
        <f>'報告書（事業主控）'!O565</f>
        <v>0</v>
      </c>
      <c r="P565" s="118" t="s">
        <v>48</v>
      </c>
      <c r="Q565" s="117">
        <f>'報告書（事業主控）'!Q565</f>
        <v>0</v>
      </c>
      <c r="R565" s="118" t="s">
        <v>49</v>
      </c>
      <c r="S565" s="117">
        <f>'報告書（事業主控）'!S565</f>
        <v>0</v>
      </c>
      <c r="T565" s="728" t="s">
        <v>51</v>
      </c>
      <c r="U565" s="728"/>
      <c r="V565" s="692">
        <f>'報告書（事業主控）'!V565</f>
        <v>0</v>
      </c>
      <c r="W565" s="693"/>
      <c r="X565" s="693"/>
      <c r="Y565" s="693"/>
      <c r="Z565" s="692">
        <f>'報告書（事業主控）'!Z565</f>
        <v>0</v>
      </c>
      <c r="AA565" s="693"/>
      <c r="AB565" s="693"/>
      <c r="AC565" s="693"/>
      <c r="AD565" s="692">
        <f>'報告書（事業主控）'!AD565</f>
        <v>0</v>
      </c>
      <c r="AE565" s="693"/>
      <c r="AF565" s="693"/>
      <c r="AG565" s="693"/>
      <c r="AH565" s="692">
        <f>'報告書（事業主控）'!AH565</f>
        <v>0</v>
      </c>
      <c r="AI565" s="693"/>
      <c r="AJ565" s="693"/>
      <c r="AK565" s="694"/>
      <c r="AL565" s="456">
        <f>'報告書（事業主控）'!AL565</f>
        <v>0</v>
      </c>
      <c r="AM565" s="695"/>
      <c r="AN565" s="689">
        <f>'報告書（事業主控）'!AN565</f>
        <v>0</v>
      </c>
      <c r="AO565" s="690"/>
      <c r="AP565" s="690"/>
      <c r="AQ565" s="690"/>
      <c r="AR565" s="690"/>
      <c r="AS565" s="77"/>
      <c r="AT565" s="87"/>
    </row>
    <row r="566" spans="2:46" ht="18" customHeight="1" x14ac:dyDescent="0.15">
      <c r="B566" s="719">
        <f>'報告書（事業主控）'!B566</f>
        <v>0</v>
      </c>
      <c r="C566" s="720"/>
      <c r="D566" s="720"/>
      <c r="E566" s="720"/>
      <c r="F566" s="720"/>
      <c r="G566" s="720"/>
      <c r="H566" s="720"/>
      <c r="I566" s="721"/>
      <c r="J566" s="719">
        <f>'報告書（事業主控）'!J566</f>
        <v>0</v>
      </c>
      <c r="K566" s="720"/>
      <c r="L566" s="720"/>
      <c r="M566" s="720"/>
      <c r="N566" s="725"/>
      <c r="O566" s="112">
        <f>'報告書（事業主控）'!O566</f>
        <v>0</v>
      </c>
      <c r="P566" s="94" t="s">
        <v>48</v>
      </c>
      <c r="Q566" s="112">
        <f>'報告書（事業主控）'!Q566</f>
        <v>0</v>
      </c>
      <c r="R566" s="94" t="s">
        <v>49</v>
      </c>
      <c r="S566" s="112">
        <f>'報告書（事業主控）'!S566</f>
        <v>0</v>
      </c>
      <c r="T566" s="727" t="s">
        <v>50</v>
      </c>
      <c r="U566" s="727"/>
      <c r="V566" s="699">
        <f>'報告書（事業主控）'!V566</f>
        <v>0</v>
      </c>
      <c r="W566" s="700"/>
      <c r="X566" s="700"/>
      <c r="Y566" s="99"/>
      <c r="Z566" s="72"/>
      <c r="AA566" s="115"/>
      <c r="AB566" s="115"/>
      <c r="AC566" s="99"/>
      <c r="AD566" s="72"/>
      <c r="AE566" s="115"/>
      <c r="AF566" s="115"/>
      <c r="AG566" s="99"/>
      <c r="AH566" s="696">
        <f>'報告書（事業主控）'!AH566</f>
        <v>0</v>
      </c>
      <c r="AI566" s="697"/>
      <c r="AJ566" s="697"/>
      <c r="AK566" s="698"/>
      <c r="AL566" s="72"/>
      <c r="AM566" s="73"/>
      <c r="AN566" s="696">
        <f>'報告書（事業主控）'!AN566</f>
        <v>0</v>
      </c>
      <c r="AO566" s="697"/>
      <c r="AP566" s="697"/>
      <c r="AQ566" s="697"/>
      <c r="AR566" s="697"/>
      <c r="AS566" s="116"/>
      <c r="AT566" s="87"/>
    </row>
    <row r="567" spans="2:46" ht="18" customHeight="1" x14ac:dyDescent="0.15">
      <c r="B567" s="722"/>
      <c r="C567" s="723"/>
      <c r="D567" s="723"/>
      <c r="E567" s="723"/>
      <c r="F567" s="723"/>
      <c r="G567" s="723"/>
      <c r="H567" s="723"/>
      <c r="I567" s="724"/>
      <c r="J567" s="722"/>
      <c r="K567" s="723"/>
      <c r="L567" s="723"/>
      <c r="M567" s="723"/>
      <c r="N567" s="726"/>
      <c r="O567" s="117">
        <f>'報告書（事業主控）'!O567</f>
        <v>0</v>
      </c>
      <c r="P567" s="118" t="s">
        <v>48</v>
      </c>
      <c r="Q567" s="117">
        <f>'報告書（事業主控）'!Q567</f>
        <v>0</v>
      </c>
      <c r="R567" s="118" t="s">
        <v>49</v>
      </c>
      <c r="S567" s="117">
        <f>'報告書（事業主控）'!S567</f>
        <v>0</v>
      </c>
      <c r="T567" s="728" t="s">
        <v>51</v>
      </c>
      <c r="U567" s="728"/>
      <c r="V567" s="692">
        <f>'報告書（事業主控）'!V567</f>
        <v>0</v>
      </c>
      <c r="W567" s="693"/>
      <c r="X567" s="693"/>
      <c r="Y567" s="693"/>
      <c r="Z567" s="692">
        <f>'報告書（事業主控）'!Z567</f>
        <v>0</v>
      </c>
      <c r="AA567" s="693"/>
      <c r="AB567" s="693"/>
      <c r="AC567" s="693"/>
      <c r="AD567" s="692">
        <f>'報告書（事業主控）'!AD567</f>
        <v>0</v>
      </c>
      <c r="AE567" s="693"/>
      <c r="AF567" s="693"/>
      <c r="AG567" s="693"/>
      <c r="AH567" s="692">
        <f>'報告書（事業主控）'!AH567</f>
        <v>0</v>
      </c>
      <c r="AI567" s="693"/>
      <c r="AJ567" s="693"/>
      <c r="AK567" s="694"/>
      <c r="AL567" s="456">
        <f>'報告書（事業主控）'!AL567</f>
        <v>0</v>
      </c>
      <c r="AM567" s="695"/>
      <c r="AN567" s="689">
        <f>'報告書（事業主控）'!AN567</f>
        <v>0</v>
      </c>
      <c r="AO567" s="690"/>
      <c r="AP567" s="690"/>
      <c r="AQ567" s="690"/>
      <c r="AR567" s="690"/>
      <c r="AS567" s="77"/>
      <c r="AT567" s="87"/>
    </row>
    <row r="568" spans="2:46" ht="18" customHeight="1" x14ac:dyDescent="0.15">
      <c r="B568" s="719">
        <f>'報告書（事業主控）'!B568</f>
        <v>0</v>
      </c>
      <c r="C568" s="720"/>
      <c r="D568" s="720"/>
      <c r="E568" s="720"/>
      <c r="F568" s="720"/>
      <c r="G568" s="720"/>
      <c r="H568" s="720"/>
      <c r="I568" s="721"/>
      <c r="J568" s="719">
        <f>'報告書（事業主控）'!J568</f>
        <v>0</v>
      </c>
      <c r="K568" s="720"/>
      <c r="L568" s="720"/>
      <c r="M568" s="720"/>
      <c r="N568" s="725"/>
      <c r="O568" s="112">
        <f>'報告書（事業主控）'!O568</f>
        <v>0</v>
      </c>
      <c r="P568" s="94" t="s">
        <v>48</v>
      </c>
      <c r="Q568" s="112">
        <f>'報告書（事業主控）'!Q568</f>
        <v>0</v>
      </c>
      <c r="R568" s="94" t="s">
        <v>49</v>
      </c>
      <c r="S568" s="112">
        <f>'報告書（事業主控）'!S568</f>
        <v>0</v>
      </c>
      <c r="T568" s="727" t="s">
        <v>50</v>
      </c>
      <c r="U568" s="727"/>
      <c r="V568" s="699">
        <f>'報告書（事業主控）'!V568</f>
        <v>0</v>
      </c>
      <c r="W568" s="700"/>
      <c r="X568" s="700"/>
      <c r="Y568" s="99"/>
      <c r="Z568" s="72"/>
      <c r="AA568" s="115"/>
      <c r="AB568" s="115"/>
      <c r="AC568" s="99"/>
      <c r="AD568" s="72"/>
      <c r="AE568" s="115"/>
      <c r="AF568" s="115"/>
      <c r="AG568" s="99"/>
      <c r="AH568" s="696">
        <f>'報告書（事業主控）'!AH568</f>
        <v>0</v>
      </c>
      <c r="AI568" s="697"/>
      <c r="AJ568" s="697"/>
      <c r="AK568" s="698"/>
      <c r="AL568" s="72"/>
      <c r="AM568" s="73"/>
      <c r="AN568" s="696">
        <f>'報告書（事業主控）'!AN568</f>
        <v>0</v>
      </c>
      <c r="AO568" s="697"/>
      <c r="AP568" s="697"/>
      <c r="AQ568" s="697"/>
      <c r="AR568" s="697"/>
      <c r="AS568" s="116"/>
      <c r="AT568" s="87"/>
    </row>
    <row r="569" spans="2:46" ht="18" customHeight="1" x14ac:dyDescent="0.15">
      <c r="B569" s="722"/>
      <c r="C569" s="723"/>
      <c r="D569" s="723"/>
      <c r="E569" s="723"/>
      <c r="F569" s="723"/>
      <c r="G569" s="723"/>
      <c r="H569" s="723"/>
      <c r="I569" s="724"/>
      <c r="J569" s="722"/>
      <c r="K569" s="723"/>
      <c r="L569" s="723"/>
      <c r="M569" s="723"/>
      <c r="N569" s="726"/>
      <c r="O569" s="117">
        <f>'報告書（事業主控）'!O569</f>
        <v>0</v>
      </c>
      <c r="P569" s="118" t="s">
        <v>48</v>
      </c>
      <c r="Q569" s="117">
        <f>'報告書（事業主控）'!Q569</f>
        <v>0</v>
      </c>
      <c r="R569" s="118" t="s">
        <v>49</v>
      </c>
      <c r="S569" s="117">
        <f>'報告書（事業主控）'!S569</f>
        <v>0</v>
      </c>
      <c r="T569" s="728" t="s">
        <v>51</v>
      </c>
      <c r="U569" s="728"/>
      <c r="V569" s="692">
        <f>'報告書（事業主控）'!V569</f>
        <v>0</v>
      </c>
      <c r="W569" s="693"/>
      <c r="X569" s="693"/>
      <c r="Y569" s="693"/>
      <c r="Z569" s="692">
        <f>'報告書（事業主控）'!Z569</f>
        <v>0</v>
      </c>
      <c r="AA569" s="693"/>
      <c r="AB569" s="693"/>
      <c r="AC569" s="693"/>
      <c r="AD569" s="692">
        <f>'報告書（事業主控）'!AD569</f>
        <v>0</v>
      </c>
      <c r="AE569" s="693"/>
      <c r="AF569" s="693"/>
      <c r="AG569" s="693"/>
      <c r="AH569" s="692">
        <f>'報告書（事業主控）'!AH569</f>
        <v>0</v>
      </c>
      <c r="AI569" s="693"/>
      <c r="AJ569" s="693"/>
      <c r="AK569" s="694"/>
      <c r="AL569" s="456">
        <f>'報告書（事業主控）'!AL569</f>
        <v>0</v>
      </c>
      <c r="AM569" s="695"/>
      <c r="AN569" s="689">
        <f>'報告書（事業主控）'!AN569</f>
        <v>0</v>
      </c>
      <c r="AO569" s="690"/>
      <c r="AP569" s="690"/>
      <c r="AQ569" s="690"/>
      <c r="AR569" s="690"/>
      <c r="AS569" s="77"/>
      <c r="AT569" s="87"/>
    </row>
    <row r="570" spans="2:46" ht="18" customHeight="1" x14ac:dyDescent="0.15">
      <c r="B570" s="475" t="s">
        <v>144</v>
      </c>
      <c r="C570" s="476"/>
      <c r="D570" s="476"/>
      <c r="E570" s="477"/>
      <c r="F570" s="701">
        <f>'報告書（事業主控）'!F570</f>
        <v>0</v>
      </c>
      <c r="G570" s="702"/>
      <c r="H570" s="702"/>
      <c r="I570" s="702"/>
      <c r="J570" s="702"/>
      <c r="K570" s="702"/>
      <c r="L570" s="702"/>
      <c r="M570" s="702"/>
      <c r="N570" s="703"/>
      <c r="O570" s="710" t="s">
        <v>66</v>
      </c>
      <c r="P570" s="711"/>
      <c r="Q570" s="711"/>
      <c r="R570" s="711"/>
      <c r="S570" s="711"/>
      <c r="T570" s="711"/>
      <c r="U570" s="712"/>
      <c r="V570" s="696">
        <f>'報告書（事業主控）'!V570</f>
        <v>0</v>
      </c>
      <c r="W570" s="697"/>
      <c r="X570" s="697"/>
      <c r="Y570" s="698"/>
      <c r="Z570" s="72"/>
      <c r="AA570" s="115"/>
      <c r="AB570" s="115"/>
      <c r="AC570" s="99"/>
      <c r="AD570" s="72"/>
      <c r="AE570" s="115"/>
      <c r="AF570" s="115"/>
      <c r="AG570" s="99"/>
      <c r="AH570" s="696">
        <f>'報告書（事業主控）'!AH570</f>
        <v>0</v>
      </c>
      <c r="AI570" s="697"/>
      <c r="AJ570" s="697"/>
      <c r="AK570" s="698"/>
      <c r="AL570" s="72"/>
      <c r="AM570" s="73"/>
      <c r="AN570" s="696">
        <f>'報告書（事業主控）'!AN570</f>
        <v>0</v>
      </c>
      <c r="AO570" s="697"/>
      <c r="AP570" s="697"/>
      <c r="AQ570" s="697"/>
      <c r="AR570" s="697"/>
      <c r="AS570" s="116"/>
      <c r="AT570" s="87"/>
    </row>
    <row r="571" spans="2:46" ht="18" customHeight="1" x14ac:dyDescent="0.15">
      <c r="B571" s="478"/>
      <c r="C571" s="479"/>
      <c r="D571" s="479"/>
      <c r="E571" s="480"/>
      <c r="F571" s="704"/>
      <c r="G571" s="705"/>
      <c r="H571" s="705"/>
      <c r="I571" s="705"/>
      <c r="J571" s="705"/>
      <c r="K571" s="705"/>
      <c r="L571" s="705"/>
      <c r="M571" s="705"/>
      <c r="N571" s="706"/>
      <c r="O571" s="713"/>
      <c r="P571" s="714"/>
      <c r="Q571" s="714"/>
      <c r="R571" s="714"/>
      <c r="S571" s="714"/>
      <c r="T571" s="714"/>
      <c r="U571" s="715"/>
      <c r="V571" s="561">
        <f>'報告書（事業主控）'!V571</f>
        <v>0</v>
      </c>
      <c r="W571" s="582"/>
      <c r="X571" s="582"/>
      <c r="Y571" s="585"/>
      <c r="Z571" s="561">
        <f>'報告書（事業主控）'!Z571</f>
        <v>0</v>
      </c>
      <c r="AA571" s="583"/>
      <c r="AB571" s="583"/>
      <c r="AC571" s="584"/>
      <c r="AD571" s="561">
        <f>'報告書（事業主控）'!AD571</f>
        <v>0</v>
      </c>
      <c r="AE571" s="583"/>
      <c r="AF571" s="583"/>
      <c r="AG571" s="584"/>
      <c r="AH571" s="561">
        <f>'報告書（事業主控）'!AH571</f>
        <v>0</v>
      </c>
      <c r="AI571" s="453"/>
      <c r="AJ571" s="453"/>
      <c r="AK571" s="453"/>
      <c r="AL571" s="346"/>
      <c r="AM571" s="347"/>
      <c r="AN571" s="561">
        <f>'報告書（事業主控）'!AN571</f>
        <v>0</v>
      </c>
      <c r="AO571" s="582"/>
      <c r="AP571" s="582"/>
      <c r="AQ571" s="582"/>
      <c r="AR571" s="582"/>
      <c r="AS571" s="333"/>
      <c r="AT571" s="87"/>
    </row>
    <row r="572" spans="2:46" ht="18" customHeight="1" x14ac:dyDescent="0.15">
      <c r="B572" s="481"/>
      <c r="C572" s="482"/>
      <c r="D572" s="482"/>
      <c r="E572" s="483"/>
      <c r="F572" s="707"/>
      <c r="G572" s="708"/>
      <c r="H572" s="708"/>
      <c r="I572" s="708"/>
      <c r="J572" s="708"/>
      <c r="K572" s="708"/>
      <c r="L572" s="708"/>
      <c r="M572" s="708"/>
      <c r="N572" s="709"/>
      <c r="O572" s="716"/>
      <c r="P572" s="717"/>
      <c r="Q572" s="717"/>
      <c r="R572" s="717"/>
      <c r="S572" s="717"/>
      <c r="T572" s="717"/>
      <c r="U572" s="718"/>
      <c r="V572" s="689">
        <f>'報告書（事業主控）'!V572</f>
        <v>0</v>
      </c>
      <c r="W572" s="690"/>
      <c r="X572" s="690"/>
      <c r="Y572" s="691"/>
      <c r="Z572" s="689">
        <f>'報告書（事業主控）'!Z572</f>
        <v>0</v>
      </c>
      <c r="AA572" s="690"/>
      <c r="AB572" s="690"/>
      <c r="AC572" s="691"/>
      <c r="AD572" s="689">
        <f>'報告書（事業主控）'!AD572</f>
        <v>0</v>
      </c>
      <c r="AE572" s="690"/>
      <c r="AF572" s="690"/>
      <c r="AG572" s="691"/>
      <c r="AH572" s="689">
        <f>'報告書（事業主控）'!AH572</f>
        <v>0</v>
      </c>
      <c r="AI572" s="690"/>
      <c r="AJ572" s="690"/>
      <c r="AK572" s="691"/>
      <c r="AL572" s="76"/>
      <c r="AM572" s="77"/>
      <c r="AN572" s="689">
        <f>'報告書（事業主控）'!AN572</f>
        <v>0</v>
      </c>
      <c r="AO572" s="690"/>
      <c r="AP572" s="690"/>
      <c r="AQ572" s="690"/>
      <c r="AR572" s="690"/>
      <c r="AS572" s="77"/>
      <c r="AT572" s="87"/>
    </row>
    <row r="573" spans="2:46" ht="18" customHeight="1" x14ac:dyDescent="0.15">
      <c r="AN573" s="682">
        <f>'報告書（事業主控）'!AN573:AR573</f>
        <v>0</v>
      </c>
      <c r="AO573" s="682"/>
      <c r="AP573" s="682"/>
      <c r="AQ573" s="682"/>
      <c r="AR573" s="682"/>
      <c r="AS573" s="87"/>
      <c r="AT573" s="87"/>
    </row>
    <row r="574" spans="2:46" ht="31.5" customHeight="1" x14ac:dyDescent="0.15">
      <c r="AN574" s="136"/>
      <c r="AO574" s="136"/>
      <c r="AP574" s="136"/>
      <c r="AQ574" s="136"/>
      <c r="AR574" s="136"/>
      <c r="AS574" s="87"/>
      <c r="AT574" s="87"/>
    </row>
    <row r="575" spans="2:46" ht="7.5" customHeight="1" x14ac:dyDescent="0.15">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x14ac:dyDescent="0.15">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x14ac:dyDescent="0.15">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x14ac:dyDescent="0.15">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x14ac:dyDescent="0.15">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x14ac:dyDescent="0.15">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x14ac:dyDescent="0.15">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x14ac:dyDescent="0.15">
      <c r="L582" s="87"/>
      <c r="M582" s="91"/>
      <c r="N582" s="91"/>
      <c r="O582" s="91"/>
      <c r="P582" s="91"/>
      <c r="Q582" s="91"/>
      <c r="R582" s="91"/>
      <c r="S582" s="91"/>
      <c r="T582" s="92"/>
      <c r="U582" s="92"/>
      <c r="V582" s="92"/>
      <c r="W582" s="92"/>
      <c r="X582" s="92"/>
      <c r="Y582" s="92"/>
      <c r="Z582" s="92"/>
      <c r="AA582" s="91"/>
      <c r="AB582" s="91"/>
      <c r="AC582" s="91"/>
      <c r="AL582" s="90"/>
      <c r="AM582" s="676" t="s">
        <v>337</v>
      </c>
      <c r="AN582" s="677"/>
      <c r="AO582" s="677"/>
      <c r="AP582" s="678"/>
    </row>
    <row r="583" spans="2:46" ht="12.75" customHeight="1" x14ac:dyDescent="0.15">
      <c r="L583" s="87"/>
      <c r="M583" s="91"/>
      <c r="N583" s="91"/>
      <c r="O583" s="91"/>
      <c r="P583" s="91"/>
      <c r="Q583" s="91"/>
      <c r="R583" s="91"/>
      <c r="S583" s="91"/>
      <c r="T583" s="92"/>
      <c r="U583" s="92"/>
      <c r="V583" s="92"/>
      <c r="W583" s="92"/>
      <c r="X583" s="92"/>
      <c r="Y583" s="92"/>
      <c r="Z583" s="92"/>
      <c r="AA583" s="91"/>
      <c r="AB583" s="91"/>
      <c r="AC583" s="91"/>
      <c r="AL583" s="90"/>
      <c r="AM583" s="679"/>
      <c r="AN583" s="680"/>
      <c r="AO583" s="680"/>
      <c r="AP583" s="681"/>
    </row>
    <row r="584" spans="2:46" ht="12.75" customHeight="1" x14ac:dyDescent="0.15">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x14ac:dyDescent="0.15">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x14ac:dyDescent="0.15">
      <c r="B586" s="786" t="s">
        <v>2</v>
      </c>
      <c r="C586" s="787"/>
      <c r="D586" s="787"/>
      <c r="E586" s="787"/>
      <c r="F586" s="787"/>
      <c r="G586" s="787"/>
      <c r="H586" s="787"/>
      <c r="I586" s="787"/>
      <c r="J586" s="737" t="s">
        <v>10</v>
      </c>
      <c r="K586" s="737"/>
      <c r="L586" s="93" t="s">
        <v>3</v>
      </c>
      <c r="M586" s="737" t="s">
        <v>11</v>
      </c>
      <c r="N586" s="737"/>
      <c r="O586" s="738" t="s">
        <v>12</v>
      </c>
      <c r="P586" s="737"/>
      <c r="Q586" s="737"/>
      <c r="R586" s="737"/>
      <c r="S586" s="737"/>
      <c r="T586" s="737"/>
      <c r="U586" s="737" t="s">
        <v>13</v>
      </c>
      <c r="V586" s="737"/>
      <c r="W586" s="737"/>
      <c r="X586" s="87"/>
      <c r="Y586" s="87"/>
      <c r="Z586" s="87"/>
      <c r="AA586" s="87"/>
      <c r="AB586" s="87"/>
      <c r="AC586" s="87"/>
      <c r="AD586" s="94"/>
      <c r="AE586" s="94"/>
      <c r="AF586" s="94"/>
      <c r="AG586" s="94"/>
      <c r="AH586" s="94"/>
      <c r="AI586" s="94"/>
      <c r="AJ586" s="94"/>
      <c r="AK586" s="87"/>
      <c r="AL586" s="560">
        <f ca="1">$AL$9</f>
        <v>30</v>
      </c>
      <c r="AM586" s="414"/>
      <c r="AN586" s="683" t="s">
        <v>4</v>
      </c>
      <c r="AO586" s="683"/>
      <c r="AP586" s="414">
        <v>15</v>
      </c>
      <c r="AQ586" s="414"/>
      <c r="AR586" s="683" t="s">
        <v>5</v>
      </c>
      <c r="AS586" s="684"/>
      <c r="AT586" s="87"/>
    </row>
    <row r="587" spans="2:46" ht="13.5" customHeight="1" x14ac:dyDescent="0.15">
      <c r="B587" s="787"/>
      <c r="C587" s="787"/>
      <c r="D587" s="787"/>
      <c r="E587" s="787"/>
      <c r="F587" s="787"/>
      <c r="G587" s="787"/>
      <c r="H587" s="787"/>
      <c r="I587" s="787"/>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7"/>
      <c r="Y587" s="87"/>
      <c r="Z587" s="87"/>
      <c r="AA587" s="87"/>
      <c r="AB587" s="87"/>
      <c r="AC587" s="87"/>
      <c r="AD587" s="94"/>
      <c r="AE587" s="94"/>
      <c r="AF587" s="94"/>
      <c r="AG587" s="94"/>
      <c r="AH587" s="94"/>
      <c r="AI587" s="94"/>
      <c r="AJ587" s="94"/>
      <c r="AK587" s="87"/>
      <c r="AL587" s="415"/>
      <c r="AM587" s="416"/>
      <c r="AN587" s="685"/>
      <c r="AO587" s="685"/>
      <c r="AP587" s="416"/>
      <c r="AQ587" s="416"/>
      <c r="AR587" s="685"/>
      <c r="AS587" s="686"/>
      <c r="AT587" s="87"/>
    </row>
    <row r="588" spans="2:46" ht="9" customHeight="1" x14ac:dyDescent="0.15">
      <c r="B588" s="787"/>
      <c r="C588" s="787"/>
      <c r="D588" s="787"/>
      <c r="E588" s="787"/>
      <c r="F588" s="787"/>
      <c r="G588" s="787"/>
      <c r="H588" s="787"/>
      <c r="I588" s="787"/>
      <c r="J588" s="539"/>
      <c r="K588" s="525"/>
      <c r="L588" s="541"/>
      <c r="M588" s="528"/>
      <c r="N588" s="525"/>
      <c r="O588" s="528"/>
      <c r="P588" s="531"/>
      <c r="Q588" s="531"/>
      <c r="R588" s="531"/>
      <c r="S588" s="531"/>
      <c r="T588" s="525"/>
      <c r="U588" s="528"/>
      <c r="V588" s="531"/>
      <c r="W588" s="525"/>
      <c r="X588" s="87"/>
      <c r="Y588" s="87"/>
      <c r="Z588" s="87"/>
      <c r="AA588" s="87"/>
      <c r="AB588" s="87"/>
      <c r="AC588" s="87"/>
      <c r="AD588" s="94"/>
      <c r="AE588" s="94"/>
      <c r="AF588" s="94"/>
      <c r="AG588" s="94"/>
      <c r="AH588" s="94"/>
      <c r="AI588" s="94"/>
      <c r="AJ588" s="94"/>
      <c r="AK588" s="87"/>
      <c r="AL588" s="417"/>
      <c r="AM588" s="418"/>
      <c r="AN588" s="687"/>
      <c r="AO588" s="687"/>
      <c r="AP588" s="418"/>
      <c r="AQ588" s="418"/>
      <c r="AR588" s="687"/>
      <c r="AS588" s="688"/>
      <c r="AT588" s="87"/>
    </row>
    <row r="589" spans="2:46" ht="6" customHeight="1" x14ac:dyDescent="0.15">
      <c r="B589" s="788"/>
      <c r="C589" s="788"/>
      <c r="D589" s="788"/>
      <c r="E589" s="788"/>
      <c r="F589" s="788"/>
      <c r="G589" s="788"/>
      <c r="H589" s="788"/>
      <c r="I589" s="788"/>
      <c r="J589" s="539"/>
      <c r="K589" s="526"/>
      <c r="L589" s="542"/>
      <c r="M589" s="529"/>
      <c r="N589" s="526"/>
      <c r="O589" s="529"/>
      <c r="P589" s="532"/>
      <c r="Q589" s="532"/>
      <c r="R589" s="532"/>
      <c r="S589" s="532"/>
      <c r="T589" s="526"/>
      <c r="U589" s="529"/>
      <c r="V589" s="532"/>
      <c r="W589" s="526"/>
      <c r="X589" s="87"/>
      <c r="Y589" s="87"/>
      <c r="Z589" s="87"/>
      <c r="AA589" s="87"/>
      <c r="AB589" s="87"/>
      <c r="AC589" s="87"/>
      <c r="AD589" s="87"/>
      <c r="AE589" s="87"/>
      <c r="AF589" s="87"/>
      <c r="AG589" s="87"/>
      <c r="AH589" s="87"/>
      <c r="AI589" s="87"/>
      <c r="AJ589" s="87"/>
      <c r="AK589" s="87"/>
      <c r="AT589" s="87"/>
    </row>
    <row r="590" spans="2:46" ht="15" customHeight="1" x14ac:dyDescent="0.15">
      <c r="B590" s="755" t="s">
        <v>54</v>
      </c>
      <c r="C590" s="756"/>
      <c r="D590" s="756"/>
      <c r="E590" s="756"/>
      <c r="F590" s="756"/>
      <c r="G590" s="756"/>
      <c r="H590" s="756"/>
      <c r="I590" s="757"/>
      <c r="J590" s="755" t="s">
        <v>6</v>
      </c>
      <c r="K590" s="756"/>
      <c r="L590" s="756"/>
      <c r="M590" s="756"/>
      <c r="N590" s="764"/>
      <c r="O590" s="767" t="s">
        <v>55</v>
      </c>
      <c r="P590" s="756"/>
      <c r="Q590" s="756"/>
      <c r="R590" s="756"/>
      <c r="S590" s="756"/>
      <c r="T590" s="756"/>
      <c r="U590" s="757"/>
      <c r="V590" s="95" t="s">
        <v>56</v>
      </c>
      <c r="W590" s="96"/>
      <c r="X590" s="96"/>
      <c r="Y590" s="772" t="s">
        <v>57</v>
      </c>
      <c r="Z590" s="772"/>
      <c r="AA590" s="772"/>
      <c r="AB590" s="772"/>
      <c r="AC590" s="772"/>
      <c r="AD590" s="772"/>
      <c r="AE590" s="772"/>
      <c r="AF590" s="772"/>
      <c r="AG590" s="772"/>
      <c r="AH590" s="772"/>
      <c r="AI590" s="96"/>
      <c r="AJ590" s="96"/>
      <c r="AK590" s="97"/>
      <c r="AL590" s="773" t="s">
        <v>58</v>
      </c>
      <c r="AM590" s="773"/>
      <c r="AN590" s="770" t="s">
        <v>65</v>
      </c>
      <c r="AO590" s="770"/>
      <c r="AP590" s="770"/>
      <c r="AQ590" s="770"/>
      <c r="AR590" s="770"/>
      <c r="AS590" s="771"/>
      <c r="AT590" s="87"/>
    </row>
    <row r="591" spans="2:46" ht="13.5" customHeight="1" x14ac:dyDescent="0.15">
      <c r="B591" s="758"/>
      <c r="C591" s="759"/>
      <c r="D591" s="759"/>
      <c r="E591" s="759"/>
      <c r="F591" s="759"/>
      <c r="G591" s="759"/>
      <c r="H591" s="759"/>
      <c r="I591" s="760"/>
      <c r="J591" s="758"/>
      <c r="K591" s="759"/>
      <c r="L591" s="759"/>
      <c r="M591" s="759"/>
      <c r="N591" s="765"/>
      <c r="O591" s="768"/>
      <c r="P591" s="759"/>
      <c r="Q591" s="759"/>
      <c r="R591" s="759"/>
      <c r="S591" s="759"/>
      <c r="T591" s="759"/>
      <c r="U591" s="760"/>
      <c r="V591" s="774" t="s">
        <v>7</v>
      </c>
      <c r="W591" s="775"/>
      <c r="X591" s="775"/>
      <c r="Y591" s="776"/>
      <c r="Z591" s="780" t="s">
        <v>16</v>
      </c>
      <c r="AA591" s="781"/>
      <c r="AB591" s="781"/>
      <c r="AC591" s="782"/>
      <c r="AD591" s="745" t="s">
        <v>17</v>
      </c>
      <c r="AE591" s="746"/>
      <c r="AF591" s="746"/>
      <c r="AG591" s="747"/>
      <c r="AH591" s="751" t="s">
        <v>145</v>
      </c>
      <c r="AI591" s="683"/>
      <c r="AJ591" s="683"/>
      <c r="AK591" s="684"/>
      <c r="AL591" s="753" t="s">
        <v>59</v>
      </c>
      <c r="AM591" s="753"/>
      <c r="AN591" s="739" t="s">
        <v>19</v>
      </c>
      <c r="AO591" s="740"/>
      <c r="AP591" s="740"/>
      <c r="AQ591" s="740"/>
      <c r="AR591" s="741"/>
      <c r="AS591" s="742"/>
      <c r="AT591" s="87"/>
    </row>
    <row r="592" spans="2:46" ht="13.5" customHeight="1" x14ac:dyDescent="0.15">
      <c r="B592" s="761"/>
      <c r="C592" s="762"/>
      <c r="D592" s="762"/>
      <c r="E592" s="762"/>
      <c r="F592" s="762"/>
      <c r="G592" s="762"/>
      <c r="H592" s="762"/>
      <c r="I592" s="763"/>
      <c r="J592" s="761"/>
      <c r="K592" s="762"/>
      <c r="L592" s="762"/>
      <c r="M592" s="762"/>
      <c r="N592" s="766"/>
      <c r="O592" s="769"/>
      <c r="P592" s="762"/>
      <c r="Q592" s="762"/>
      <c r="R592" s="762"/>
      <c r="S592" s="762"/>
      <c r="T592" s="762"/>
      <c r="U592" s="763"/>
      <c r="V592" s="777"/>
      <c r="W592" s="778"/>
      <c r="X592" s="778"/>
      <c r="Y592" s="779"/>
      <c r="Z592" s="783"/>
      <c r="AA592" s="784"/>
      <c r="AB592" s="784"/>
      <c r="AC592" s="785"/>
      <c r="AD592" s="748"/>
      <c r="AE592" s="749"/>
      <c r="AF592" s="749"/>
      <c r="AG592" s="750"/>
      <c r="AH592" s="752"/>
      <c r="AI592" s="687"/>
      <c r="AJ592" s="687"/>
      <c r="AK592" s="688"/>
      <c r="AL592" s="754"/>
      <c r="AM592" s="754"/>
      <c r="AN592" s="743"/>
      <c r="AO592" s="743"/>
      <c r="AP592" s="743"/>
      <c r="AQ592" s="743"/>
      <c r="AR592" s="743"/>
      <c r="AS592" s="744"/>
      <c r="AT592" s="87"/>
    </row>
    <row r="593" spans="2:46" ht="18" customHeight="1" x14ac:dyDescent="0.15">
      <c r="B593" s="729">
        <f>'報告書（事業主控）'!B593</f>
        <v>0</v>
      </c>
      <c r="C593" s="730"/>
      <c r="D593" s="730"/>
      <c r="E593" s="730"/>
      <c r="F593" s="730"/>
      <c r="G593" s="730"/>
      <c r="H593" s="730"/>
      <c r="I593" s="731"/>
      <c r="J593" s="729">
        <f>'報告書（事業主控）'!J593</f>
        <v>0</v>
      </c>
      <c r="K593" s="730"/>
      <c r="L593" s="730"/>
      <c r="M593" s="730"/>
      <c r="N593" s="732"/>
      <c r="O593" s="108">
        <f>'報告書（事業主控）'!O593</f>
        <v>0</v>
      </c>
      <c r="P593" s="109" t="s">
        <v>48</v>
      </c>
      <c r="Q593" s="108">
        <f>'報告書（事業主控）'!Q593</f>
        <v>0</v>
      </c>
      <c r="R593" s="109" t="s">
        <v>49</v>
      </c>
      <c r="S593" s="108">
        <f>'報告書（事業主控）'!S593</f>
        <v>0</v>
      </c>
      <c r="T593" s="733" t="s">
        <v>50</v>
      </c>
      <c r="U593" s="733"/>
      <c r="V593" s="699">
        <f>'報告書（事業主控）'!V593</f>
        <v>0</v>
      </c>
      <c r="W593" s="700"/>
      <c r="X593" s="700"/>
      <c r="Y593" s="98" t="s">
        <v>8</v>
      </c>
      <c r="Z593" s="72"/>
      <c r="AA593" s="115"/>
      <c r="AB593" s="115"/>
      <c r="AC593" s="98" t="s">
        <v>8</v>
      </c>
      <c r="AD593" s="72"/>
      <c r="AE593" s="115"/>
      <c r="AF593" s="115"/>
      <c r="AG593" s="111" t="s">
        <v>8</v>
      </c>
      <c r="AH593" s="734">
        <f>'報告書（事業主控）'!AH593</f>
        <v>0</v>
      </c>
      <c r="AI593" s="735"/>
      <c r="AJ593" s="735"/>
      <c r="AK593" s="736"/>
      <c r="AL593" s="72"/>
      <c r="AM593" s="73"/>
      <c r="AN593" s="696">
        <f>'報告書（事業主控）'!AN593</f>
        <v>0</v>
      </c>
      <c r="AO593" s="697"/>
      <c r="AP593" s="697"/>
      <c r="AQ593" s="697"/>
      <c r="AR593" s="697"/>
      <c r="AS593" s="111" t="s">
        <v>8</v>
      </c>
      <c r="AT593" s="87"/>
    </row>
    <row r="594" spans="2:46" ht="18" customHeight="1" x14ac:dyDescent="0.15">
      <c r="B594" s="722"/>
      <c r="C594" s="723"/>
      <c r="D594" s="723"/>
      <c r="E594" s="723"/>
      <c r="F594" s="723"/>
      <c r="G594" s="723"/>
      <c r="H594" s="723"/>
      <c r="I594" s="724"/>
      <c r="J594" s="722"/>
      <c r="K594" s="723"/>
      <c r="L594" s="723"/>
      <c r="M594" s="723"/>
      <c r="N594" s="726"/>
      <c r="O594" s="117">
        <f>'報告書（事業主控）'!O594</f>
        <v>0</v>
      </c>
      <c r="P594" s="118" t="s">
        <v>48</v>
      </c>
      <c r="Q594" s="117">
        <f>'報告書（事業主控）'!Q594</f>
        <v>0</v>
      </c>
      <c r="R594" s="118" t="s">
        <v>49</v>
      </c>
      <c r="S594" s="117">
        <f>'報告書（事業主控）'!S594</f>
        <v>0</v>
      </c>
      <c r="T594" s="728" t="s">
        <v>51</v>
      </c>
      <c r="U594" s="728"/>
      <c r="V594" s="689">
        <f>'報告書（事業主控）'!V594</f>
        <v>0</v>
      </c>
      <c r="W594" s="690"/>
      <c r="X594" s="690"/>
      <c r="Y594" s="690"/>
      <c r="Z594" s="689">
        <f>'報告書（事業主控）'!Z594</f>
        <v>0</v>
      </c>
      <c r="AA594" s="690"/>
      <c r="AB594" s="690"/>
      <c r="AC594" s="690"/>
      <c r="AD594" s="689">
        <f>'報告書（事業主控）'!AD594</f>
        <v>0</v>
      </c>
      <c r="AE594" s="690"/>
      <c r="AF594" s="690"/>
      <c r="AG594" s="691"/>
      <c r="AH594" s="689">
        <f>'報告書（事業主控）'!AH594</f>
        <v>0</v>
      </c>
      <c r="AI594" s="690"/>
      <c r="AJ594" s="690"/>
      <c r="AK594" s="691"/>
      <c r="AL594" s="456">
        <f>'報告書（事業主控）'!AL594</f>
        <v>0</v>
      </c>
      <c r="AM594" s="695"/>
      <c r="AN594" s="689">
        <f>'報告書（事業主控）'!AN594</f>
        <v>0</v>
      </c>
      <c r="AO594" s="690"/>
      <c r="AP594" s="690"/>
      <c r="AQ594" s="690"/>
      <c r="AR594" s="690"/>
      <c r="AS594" s="77"/>
      <c r="AT594" s="87"/>
    </row>
    <row r="595" spans="2:46" ht="18" customHeight="1" x14ac:dyDescent="0.15">
      <c r="B595" s="719">
        <f>'報告書（事業主控）'!B595</f>
        <v>0</v>
      </c>
      <c r="C595" s="720"/>
      <c r="D595" s="720"/>
      <c r="E595" s="720"/>
      <c r="F595" s="720"/>
      <c r="G595" s="720"/>
      <c r="H595" s="720"/>
      <c r="I595" s="721"/>
      <c r="J595" s="719">
        <f>'報告書（事業主控）'!J595</f>
        <v>0</v>
      </c>
      <c r="K595" s="720"/>
      <c r="L595" s="720"/>
      <c r="M595" s="720"/>
      <c r="N595" s="725"/>
      <c r="O595" s="112">
        <f>'報告書（事業主控）'!O595</f>
        <v>0</v>
      </c>
      <c r="P595" s="94" t="s">
        <v>48</v>
      </c>
      <c r="Q595" s="112">
        <f>'報告書（事業主控）'!Q595</f>
        <v>0</v>
      </c>
      <c r="R595" s="94" t="s">
        <v>49</v>
      </c>
      <c r="S595" s="112">
        <f>'報告書（事業主控）'!S595</f>
        <v>0</v>
      </c>
      <c r="T595" s="727" t="s">
        <v>50</v>
      </c>
      <c r="U595" s="727"/>
      <c r="V595" s="699">
        <f>'報告書（事業主控）'!V595</f>
        <v>0</v>
      </c>
      <c r="W595" s="700"/>
      <c r="X595" s="700"/>
      <c r="Y595" s="99"/>
      <c r="Z595" s="72"/>
      <c r="AA595" s="115"/>
      <c r="AB595" s="115"/>
      <c r="AC595" s="99"/>
      <c r="AD595" s="72"/>
      <c r="AE595" s="115"/>
      <c r="AF595" s="115"/>
      <c r="AG595" s="99"/>
      <c r="AH595" s="696">
        <f>'報告書（事業主控）'!AH595</f>
        <v>0</v>
      </c>
      <c r="AI595" s="697"/>
      <c r="AJ595" s="697"/>
      <c r="AK595" s="698"/>
      <c r="AL595" s="72"/>
      <c r="AM595" s="73"/>
      <c r="AN595" s="696">
        <f>'報告書（事業主控）'!AN595</f>
        <v>0</v>
      </c>
      <c r="AO595" s="697"/>
      <c r="AP595" s="697"/>
      <c r="AQ595" s="697"/>
      <c r="AR595" s="697"/>
      <c r="AS595" s="116"/>
      <c r="AT595" s="87"/>
    </row>
    <row r="596" spans="2:46" ht="18" customHeight="1" x14ac:dyDescent="0.15">
      <c r="B596" s="722"/>
      <c r="C596" s="723"/>
      <c r="D596" s="723"/>
      <c r="E596" s="723"/>
      <c r="F596" s="723"/>
      <c r="G596" s="723"/>
      <c r="H596" s="723"/>
      <c r="I596" s="724"/>
      <c r="J596" s="722"/>
      <c r="K596" s="723"/>
      <c r="L596" s="723"/>
      <c r="M596" s="723"/>
      <c r="N596" s="726"/>
      <c r="O596" s="117">
        <f>'報告書（事業主控）'!O596</f>
        <v>0</v>
      </c>
      <c r="P596" s="118" t="s">
        <v>48</v>
      </c>
      <c r="Q596" s="117">
        <f>'報告書（事業主控）'!Q596</f>
        <v>0</v>
      </c>
      <c r="R596" s="118" t="s">
        <v>49</v>
      </c>
      <c r="S596" s="117">
        <f>'報告書（事業主控）'!S596</f>
        <v>0</v>
      </c>
      <c r="T596" s="728" t="s">
        <v>51</v>
      </c>
      <c r="U596" s="728"/>
      <c r="V596" s="692">
        <f>'報告書（事業主控）'!V596</f>
        <v>0</v>
      </c>
      <c r="W596" s="693"/>
      <c r="X596" s="693"/>
      <c r="Y596" s="693"/>
      <c r="Z596" s="692">
        <f>'報告書（事業主控）'!Z596</f>
        <v>0</v>
      </c>
      <c r="AA596" s="693"/>
      <c r="AB596" s="693"/>
      <c r="AC596" s="693"/>
      <c r="AD596" s="692">
        <f>'報告書（事業主控）'!AD596</f>
        <v>0</v>
      </c>
      <c r="AE596" s="693"/>
      <c r="AF596" s="693"/>
      <c r="AG596" s="693"/>
      <c r="AH596" s="692">
        <f>'報告書（事業主控）'!AH596</f>
        <v>0</v>
      </c>
      <c r="AI596" s="693"/>
      <c r="AJ596" s="693"/>
      <c r="AK596" s="694"/>
      <c r="AL596" s="456">
        <f>'報告書（事業主控）'!AL596</f>
        <v>0</v>
      </c>
      <c r="AM596" s="695"/>
      <c r="AN596" s="689">
        <f>'報告書（事業主控）'!AN596</f>
        <v>0</v>
      </c>
      <c r="AO596" s="690"/>
      <c r="AP596" s="690"/>
      <c r="AQ596" s="690"/>
      <c r="AR596" s="690"/>
      <c r="AS596" s="77"/>
      <c r="AT596" s="87"/>
    </row>
    <row r="597" spans="2:46" ht="18" customHeight="1" x14ac:dyDescent="0.15">
      <c r="B597" s="719">
        <f>'報告書（事業主控）'!B597</f>
        <v>0</v>
      </c>
      <c r="C597" s="720"/>
      <c r="D597" s="720"/>
      <c r="E597" s="720"/>
      <c r="F597" s="720"/>
      <c r="G597" s="720"/>
      <c r="H597" s="720"/>
      <c r="I597" s="721"/>
      <c r="J597" s="719">
        <f>'報告書（事業主控）'!J597</f>
        <v>0</v>
      </c>
      <c r="K597" s="720"/>
      <c r="L597" s="720"/>
      <c r="M597" s="720"/>
      <c r="N597" s="725"/>
      <c r="O597" s="112">
        <f>'報告書（事業主控）'!O597</f>
        <v>0</v>
      </c>
      <c r="P597" s="94" t="s">
        <v>48</v>
      </c>
      <c r="Q597" s="112">
        <f>'報告書（事業主控）'!Q597</f>
        <v>0</v>
      </c>
      <c r="R597" s="94" t="s">
        <v>49</v>
      </c>
      <c r="S597" s="112">
        <f>'報告書（事業主控）'!S597</f>
        <v>0</v>
      </c>
      <c r="T597" s="727" t="s">
        <v>50</v>
      </c>
      <c r="U597" s="727"/>
      <c r="V597" s="699">
        <f>'報告書（事業主控）'!V597</f>
        <v>0</v>
      </c>
      <c r="W597" s="700"/>
      <c r="X597" s="700"/>
      <c r="Y597" s="99"/>
      <c r="Z597" s="72"/>
      <c r="AA597" s="115"/>
      <c r="AB597" s="115"/>
      <c r="AC597" s="99"/>
      <c r="AD597" s="72"/>
      <c r="AE597" s="115"/>
      <c r="AF597" s="115"/>
      <c r="AG597" s="99"/>
      <c r="AH597" s="696">
        <f>'報告書（事業主控）'!AH597</f>
        <v>0</v>
      </c>
      <c r="AI597" s="697"/>
      <c r="AJ597" s="697"/>
      <c r="AK597" s="698"/>
      <c r="AL597" s="72"/>
      <c r="AM597" s="73"/>
      <c r="AN597" s="696">
        <f>'報告書（事業主控）'!AN597</f>
        <v>0</v>
      </c>
      <c r="AO597" s="697"/>
      <c r="AP597" s="697"/>
      <c r="AQ597" s="697"/>
      <c r="AR597" s="697"/>
      <c r="AS597" s="116"/>
      <c r="AT597" s="87"/>
    </row>
    <row r="598" spans="2:46" ht="18" customHeight="1" x14ac:dyDescent="0.15">
      <c r="B598" s="722"/>
      <c r="C598" s="723"/>
      <c r="D598" s="723"/>
      <c r="E598" s="723"/>
      <c r="F598" s="723"/>
      <c r="G598" s="723"/>
      <c r="H598" s="723"/>
      <c r="I598" s="724"/>
      <c r="J598" s="722"/>
      <c r="K598" s="723"/>
      <c r="L598" s="723"/>
      <c r="M598" s="723"/>
      <c r="N598" s="726"/>
      <c r="O598" s="117">
        <f>'報告書（事業主控）'!O598</f>
        <v>0</v>
      </c>
      <c r="P598" s="118" t="s">
        <v>48</v>
      </c>
      <c r="Q598" s="117">
        <f>'報告書（事業主控）'!Q598</f>
        <v>0</v>
      </c>
      <c r="R598" s="118" t="s">
        <v>49</v>
      </c>
      <c r="S598" s="117">
        <f>'報告書（事業主控）'!S598</f>
        <v>0</v>
      </c>
      <c r="T598" s="728" t="s">
        <v>51</v>
      </c>
      <c r="U598" s="728"/>
      <c r="V598" s="692">
        <f>'報告書（事業主控）'!V598</f>
        <v>0</v>
      </c>
      <c r="W598" s="693"/>
      <c r="X598" s="693"/>
      <c r="Y598" s="693"/>
      <c r="Z598" s="692">
        <f>'報告書（事業主控）'!Z598</f>
        <v>0</v>
      </c>
      <c r="AA598" s="693"/>
      <c r="AB598" s="693"/>
      <c r="AC598" s="693"/>
      <c r="AD598" s="692">
        <f>'報告書（事業主控）'!AD598</f>
        <v>0</v>
      </c>
      <c r="AE598" s="693"/>
      <c r="AF598" s="693"/>
      <c r="AG598" s="693"/>
      <c r="AH598" s="692">
        <f>'報告書（事業主控）'!AH598</f>
        <v>0</v>
      </c>
      <c r="AI598" s="693"/>
      <c r="AJ598" s="693"/>
      <c r="AK598" s="694"/>
      <c r="AL598" s="456">
        <f>'報告書（事業主控）'!AL598</f>
        <v>0</v>
      </c>
      <c r="AM598" s="695"/>
      <c r="AN598" s="689">
        <f>'報告書（事業主控）'!AN598</f>
        <v>0</v>
      </c>
      <c r="AO598" s="690"/>
      <c r="AP598" s="690"/>
      <c r="AQ598" s="690"/>
      <c r="AR598" s="690"/>
      <c r="AS598" s="77"/>
      <c r="AT598" s="87"/>
    </row>
    <row r="599" spans="2:46" ht="18" customHeight="1" x14ac:dyDescent="0.15">
      <c r="B599" s="719">
        <f>'報告書（事業主控）'!B599</f>
        <v>0</v>
      </c>
      <c r="C599" s="720"/>
      <c r="D599" s="720"/>
      <c r="E599" s="720"/>
      <c r="F599" s="720"/>
      <c r="G599" s="720"/>
      <c r="H599" s="720"/>
      <c r="I599" s="721"/>
      <c r="J599" s="719">
        <f>'報告書（事業主控）'!J599</f>
        <v>0</v>
      </c>
      <c r="K599" s="720"/>
      <c r="L599" s="720"/>
      <c r="M599" s="720"/>
      <c r="N599" s="725"/>
      <c r="O599" s="112">
        <f>'報告書（事業主控）'!O599</f>
        <v>0</v>
      </c>
      <c r="P599" s="94" t="s">
        <v>48</v>
      </c>
      <c r="Q599" s="112">
        <f>'報告書（事業主控）'!Q599</f>
        <v>0</v>
      </c>
      <c r="R599" s="94" t="s">
        <v>49</v>
      </c>
      <c r="S599" s="112">
        <f>'報告書（事業主控）'!S599</f>
        <v>0</v>
      </c>
      <c r="T599" s="727" t="s">
        <v>50</v>
      </c>
      <c r="U599" s="727"/>
      <c r="V599" s="699">
        <f>'報告書（事業主控）'!V599</f>
        <v>0</v>
      </c>
      <c r="W599" s="700"/>
      <c r="X599" s="700"/>
      <c r="Y599" s="99"/>
      <c r="Z599" s="72"/>
      <c r="AA599" s="115"/>
      <c r="AB599" s="115"/>
      <c r="AC599" s="99"/>
      <c r="AD599" s="72"/>
      <c r="AE599" s="115"/>
      <c r="AF599" s="115"/>
      <c r="AG599" s="99"/>
      <c r="AH599" s="696">
        <f>'報告書（事業主控）'!AH599</f>
        <v>0</v>
      </c>
      <c r="AI599" s="697"/>
      <c r="AJ599" s="697"/>
      <c r="AK599" s="698"/>
      <c r="AL599" s="72"/>
      <c r="AM599" s="73"/>
      <c r="AN599" s="696">
        <f>'報告書（事業主控）'!AN599</f>
        <v>0</v>
      </c>
      <c r="AO599" s="697"/>
      <c r="AP599" s="697"/>
      <c r="AQ599" s="697"/>
      <c r="AR599" s="697"/>
      <c r="AS599" s="116"/>
      <c r="AT599" s="87"/>
    </row>
    <row r="600" spans="2:46" ht="18" customHeight="1" x14ac:dyDescent="0.15">
      <c r="B600" s="722"/>
      <c r="C600" s="723"/>
      <c r="D600" s="723"/>
      <c r="E600" s="723"/>
      <c r="F600" s="723"/>
      <c r="G600" s="723"/>
      <c r="H600" s="723"/>
      <c r="I600" s="724"/>
      <c r="J600" s="722"/>
      <c r="K600" s="723"/>
      <c r="L600" s="723"/>
      <c r="M600" s="723"/>
      <c r="N600" s="726"/>
      <c r="O600" s="117">
        <f>'報告書（事業主控）'!O600</f>
        <v>0</v>
      </c>
      <c r="P600" s="118" t="s">
        <v>48</v>
      </c>
      <c r="Q600" s="117">
        <f>'報告書（事業主控）'!Q600</f>
        <v>0</v>
      </c>
      <c r="R600" s="118" t="s">
        <v>49</v>
      </c>
      <c r="S600" s="117">
        <f>'報告書（事業主控）'!S600</f>
        <v>0</v>
      </c>
      <c r="T600" s="728" t="s">
        <v>51</v>
      </c>
      <c r="U600" s="728"/>
      <c r="V600" s="692">
        <f>'報告書（事業主控）'!V600</f>
        <v>0</v>
      </c>
      <c r="W600" s="693"/>
      <c r="X600" s="693"/>
      <c r="Y600" s="693"/>
      <c r="Z600" s="692">
        <f>'報告書（事業主控）'!Z600</f>
        <v>0</v>
      </c>
      <c r="AA600" s="693"/>
      <c r="AB600" s="693"/>
      <c r="AC600" s="693"/>
      <c r="AD600" s="692">
        <f>'報告書（事業主控）'!AD600</f>
        <v>0</v>
      </c>
      <c r="AE600" s="693"/>
      <c r="AF600" s="693"/>
      <c r="AG600" s="693"/>
      <c r="AH600" s="692">
        <f>'報告書（事業主控）'!AH600</f>
        <v>0</v>
      </c>
      <c r="AI600" s="693"/>
      <c r="AJ600" s="693"/>
      <c r="AK600" s="694"/>
      <c r="AL600" s="456">
        <f>'報告書（事業主控）'!AL600</f>
        <v>0</v>
      </c>
      <c r="AM600" s="695"/>
      <c r="AN600" s="689">
        <f>'報告書（事業主控）'!AN600</f>
        <v>0</v>
      </c>
      <c r="AO600" s="690"/>
      <c r="AP600" s="690"/>
      <c r="AQ600" s="690"/>
      <c r="AR600" s="690"/>
      <c r="AS600" s="77"/>
      <c r="AT600" s="87"/>
    </row>
    <row r="601" spans="2:46" ht="18" customHeight="1" x14ac:dyDescent="0.15">
      <c r="B601" s="719">
        <f>'報告書（事業主控）'!B601</f>
        <v>0</v>
      </c>
      <c r="C601" s="720"/>
      <c r="D601" s="720"/>
      <c r="E601" s="720"/>
      <c r="F601" s="720"/>
      <c r="G601" s="720"/>
      <c r="H601" s="720"/>
      <c r="I601" s="721"/>
      <c r="J601" s="719">
        <f>'報告書（事業主控）'!J601</f>
        <v>0</v>
      </c>
      <c r="K601" s="720"/>
      <c r="L601" s="720"/>
      <c r="M601" s="720"/>
      <c r="N601" s="725"/>
      <c r="O601" s="112">
        <f>'報告書（事業主控）'!O601</f>
        <v>0</v>
      </c>
      <c r="P601" s="94" t="s">
        <v>48</v>
      </c>
      <c r="Q601" s="112">
        <f>'報告書（事業主控）'!Q601</f>
        <v>0</v>
      </c>
      <c r="R601" s="94" t="s">
        <v>49</v>
      </c>
      <c r="S601" s="112">
        <f>'報告書（事業主控）'!S601</f>
        <v>0</v>
      </c>
      <c r="T601" s="727" t="s">
        <v>50</v>
      </c>
      <c r="U601" s="727"/>
      <c r="V601" s="699">
        <f>'報告書（事業主控）'!V601</f>
        <v>0</v>
      </c>
      <c r="W601" s="700"/>
      <c r="X601" s="700"/>
      <c r="Y601" s="99"/>
      <c r="Z601" s="72"/>
      <c r="AA601" s="115"/>
      <c r="AB601" s="115"/>
      <c r="AC601" s="99"/>
      <c r="AD601" s="72"/>
      <c r="AE601" s="115"/>
      <c r="AF601" s="115"/>
      <c r="AG601" s="99"/>
      <c r="AH601" s="696">
        <f>'報告書（事業主控）'!AH601</f>
        <v>0</v>
      </c>
      <c r="AI601" s="697"/>
      <c r="AJ601" s="697"/>
      <c r="AK601" s="698"/>
      <c r="AL601" s="72"/>
      <c r="AM601" s="73"/>
      <c r="AN601" s="696">
        <f>'報告書（事業主控）'!AN601</f>
        <v>0</v>
      </c>
      <c r="AO601" s="697"/>
      <c r="AP601" s="697"/>
      <c r="AQ601" s="697"/>
      <c r="AR601" s="697"/>
      <c r="AS601" s="116"/>
      <c r="AT601" s="87"/>
    </row>
    <row r="602" spans="2:46" ht="18" customHeight="1" x14ac:dyDescent="0.15">
      <c r="B602" s="722"/>
      <c r="C602" s="723"/>
      <c r="D602" s="723"/>
      <c r="E602" s="723"/>
      <c r="F602" s="723"/>
      <c r="G602" s="723"/>
      <c r="H602" s="723"/>
      <c r="I602" s="724"/>
      <c r="J602" s="722"/>
      <c r="K602" s="723"/>
      <c r="L602" s="723"/>
      <c r="M602" s="723"/>
      <c r="N602" s="726"/>
      <c r="O602" s="117">
        <f>'報告書（事業主控）'!O602</f>
        <v>0</v>
      </c>
      <c r="P602" s="118" t="s">
        <v>48</v>
      </c>
      <c r="Q602" s="117">
        <f>'報告書（事業主控）'!Q602</f>
        <v>0</v>
      </c>
      <c r="R602" s="118" t="s">
        <v>49</v>
      </c>
      <c r="S602" s="117">
        <f>'報告書（事業主控）'!S602</f>
        <v>0</v>
      </c>
      <c r="T602" s="728" t="s">
        <v>51</v>
      </c>
      <c r="U602" s="728"/>
      <c r="V602" s="692">
        <f>'報告書（事業主控）'!V602</f>
        <v>0</v>
      </c>
      <c r="W602" s="693"/>
      <c r="X602" s="693"/>
      <c r="Y602" s="693"/>
      <c r="Z602" s="692">
        <f>'報告書（事業主控）'!Z602</f>
        <v>0</v>
      </c>
      <c r="AA602" s="693"/>
      <c r="AB602" s="693"/>
      <c r="AC602" s="693"/>
      <c r="AD602" s="692">
        <f>'報告書（事業主控）'!AD602</f>
        <v>0</v>
      </c>
      <c r="AE602" s="693"/>
      <c r="AF602" s="693"/>
      <c r="AG602" s="693"/>
      <c r="AH602" s="692">
        <f>'報告書（事業主控）'!AH602</f>
        <v>0</v>
      </c>
      <c r="AI602" s="693"/>
      <c r="AJ602" s="693"/>
      <c r="AK602" s="694"/>
      <c r="AL602" s="456">
        <f>'報告書（事業主控）'!AL602</f>
        <v>0</v>
      </c>
      <c r="AM602" s="695"/>
      <c r="AN602" s="689">
        <f>'報告書（事業主控）'!AN602</f>
        <v>0</v>
      </c>
      <c r="AO602" s="690"/>
      <c r="AP602" s="690"/>
      <c r="AQ602" s="690"/>
      <c r="AR602" s="690"/>
      <c r="AS602" s="77"/>
      <c r="AT602" s="87"/>
    </row>
    <row r="603" spans="2:46" ht="18" customHeight="1" x14ac:dyDescent="0.15">
      <c r="B603" s="719">
        <f>'報告書（事業主控）'!B603</f>
        <v>0</v>
      </c>
      <c r="C603" s="720"/>
      <c r="D603" s="720"/>
      <c r="E603" s="720"/>
      <c r="F603" s="720"/>
      <c r="G603" s="720"/>
      <c r="H603" s="720"/>
      <c r="I603" s="721"/>
      <c r="J603" s="719">
        <f>'報告書（事業主控）'!J603</f>
        <v>0</v>
      </c>
      <c r="K603" s="720"/>
      <c r="L603" s="720"/>
      <c r="M603" s="720"/>
      <c r="N603" s="725"/>
      <c r="O603" s="112">
        <f>'報告書（事業主控）'!O603</f>
        <v>0</v>
      </c>
      <c r="P603" s="94" t="s">
        <v>48</v>
      </c>
      <c r="Q603" s="112">
        <f>'報告書（事業主控）'!Q603</f>
        <v>0</v>
      </c>
      <c r="R603" s="94" t="s">
        <v>49</v>
      </c>
      <c r="S603" s="112">
        <f>'報告書（事業主控）'!S603</f>
        <v>0</v>
      </c>
      <c r="T603" s="727" t="s">
        <v>50</v>
      </c>
      <c r="U603" s="727"/>
      <c r="V603" s="699">
        <f>'報告書（事業主控）'!V603</f>
        <v>0</v>
      </c>
      <c r="W603" s="700"/>
      <c r="X603" s="700"/>
      <c r="Y603" s="99"/>
      <c r="Z603" s="72"/>
      <c r="AA603" s="115"/>
      <c r="AB603" s="115"/>
      <c r="AC603" s="99"/>
      <c r="AD603" s="72"/>
      <c r="AE603" s="115"/>
      <c r="AF603" s="115"/>
      <c r="AG603" s="99"/>
      <c r="AH603" s="696">
        <f>'報告書（事業主控）'!AH603</f>
        <v>0</v>
      </c>
      <c r="AI603" s="697"/>
      <c r="AJ603" s="697"/>
      <c r="AK603" s="698"/>
      <c r="AL603" s="72"/>
      <c r="AM603" s="73"/>
      <c r="AN603" s="696">
        <f>'報告書（事業主控）'!AN603</f>
        <v>0</v>
      </c>
      <c r="AO603" s="697"/>
      <c r="AP603" s="697"/>
      <c r="AQ603" s="697"/>
      <c r="AR603" s="697"/>
      <c r="AS603" s="116"/>
      <c r="AT603" s="87"/>
    </row>
    <row r="604" spans="2:46" ht="18" customHeight="1" x14ac:dyDescent="0.15">
      <c r="B604" s="722"/>
      <c r="C604" s="723"/>
      <c r="D604" s="723"/>
      <c r="E604" s="723"/>
      <c r="F604" s="723"/>
      <c r="G604" s="723"/>
      <c r="H604" s="723"/>
      <c r="I604" s="724"/>
      <c r="J604" s="722"/>
      <c r="K604" s="723"/>
      <c r="L604" s="723"/>
      <c r="M604" s="723"/>
      <c r="N604" s="726"/>
      <c r="O604" s="117">
        <f>'報告書（事業主控）'!O604</f>
        <v>0</v>
      </c>
      <c r="P604" s="118" t="s">
        <v>48</v>
      </c>
      <c r="Q604" s="117">
        <f>'報告書（事業主控）'!Q604</f>
        <v>0</v>
      </c>
      <c r="R604" s="118" t="s">
        <v>49</v>
      </c>
      <c r="S604" s="117">
        <f>'報告書（事業主控）'!S604</f>
        <v>0</v>
      </c>
      <c r="T604" s="728" t="s">
        <v>51</v>
      </c>
      <c r="U604" s="728"/>
      <c r="V604" s="692">
        <f>'報告書（事業主控）'!V604</f>
        <v>0</v>
      </c>
      <c r="W604" s="693"/>
      <c r="X604" s="693"/>
      <c r="Y604" s="693"/>
      <c r="Z604" s="692">
        <f>'報告書（事業主控）'!Z604</f>
        <v>0</v>
      </c>
      <c r="AA604" s="693"/>
      <c r="AB604" s="693"/>
      <c r="AC604" s="693"/>
      <c r="AD604" s="692">
        <f>'報告書（事業主控）'!AD604</f>
        <v>0</v>
      </c>
      <c r="AE604" s="693"/>
      <c r="AF604" s="693"/>
      <c r="AG604" s="693"/>
      <c r="AH604" s="692">
        <f>'報告書（事業主控）'!AH604</f>
        <v>0</v>
      </c>
      <c r="AI604" s="693"/>
      <c r="AJ604" s="693"/>
      <c r="AK604" s="694"/>
      <c r="AL604" s="456">
        <f>'報告書（事業主控）'!AL604</f>
        <v>0</v>
      </c>
      <c r="AM604" s="695"/>
      <c r="AN604" s="689">
        <f>'報告書（事業主控）'!AN604</f>
        <v>0</v>
      </c>
      <c r="AO604" s="690"/>
      <c r="AP604" s="690"/>
      <c r="AQ604" s="690"/>
      <c r="AR604" s="690"/>
      <c r="AS604" s="77"/>
      <c r="AT604" s="87"/>
    </row>
    <row r="605" spans="2:46" ht="18" customHeight="1" x14ac:dyDescent="0.15">
      <c r="B605" s="719">
        <f>'報告書（事業主控）'!B605</f>
        <v>0</v>
      </c>
      <c r="C605" s="720"/>
      <c r="D605" s="720"/>
      <c r="E605" s="720"/>
      <c r="F605" s="720"/>
      <c r="G605" s="720"/>
      <c r="H605" s="720"/>
      <c r="I605" s="721"/>
      <c r="J605" s="719">
        <f>'報告書（事業主控）'!J605</f>
        <v>0</v>
      </c>
      <c r="K605" s="720"/>
      <c r="L605" s="720"/>
      <c r="M605" s="720"/>
      <c r="N605" s="725"/>
      <c r="O605" s="112">
        <f>'報告書（事業主控）'!O605</f>
        <v>0</v>
      </c>
      <c r="P605" s="94" t="s">
        <v>48</v>
      </c>
      <c r="Q605" s="112">
        <f>'報告書（事業主控）'!Q605</f>
        <v>0</v>
      </c>
      <c r="R605" s="94" t="s">
        <v>49</v>
      </c>
      <c r="S605" s="112">
        <f>'報告書（事業主控）'!S605</f>
        <v>0</v>
      </c>
      <c r="T605" s="727" t="s">
        <v>50</v>
      </c>
      <c r="U605" s="727"/>
      <c r="V605" s="699">
        <f>'報告書（事業主控）'!V605</f>
        <v>0</v>
      </c>
      <c r="W605" s="700"/>
      <c r="X605" s="700"/>
      <c r="Y605" s="99"/>
      <c r="Z605" s="72"/>
      <c r="AA605" s="115"/>
      <c r="AB605" s="115"/>
      <c r="AC605" s="99"/>
      <c r="AD605" s="72"/>
      <c r="AE605" s="115"/>
      <c r="AF605" s="115"/>
      <c r="AG605" s="99"/>
      <c r="AH605" s="696">
        <f>'報告書（事業主控）'!AH605</f>
        <v>0</v>
      </c>
      <c r="AI605" s="697"/>
      <c r="AJ605" s="697"/>
      <c r="AK605" s="698"/>
      <c r="AL605" s="72"/>
      <c r="AM605" s="73"/>
      <c r="AN605" s="696">
        <f>'報告書（事業主控）'!AN605</f>
        <v>0</v>
      </c>
      <c r="AO605" s="697"/>
      <c r="AP605" s="697"/>
      <c r="AQ605" s="697"/>
      <c r="AR605" s="697"/>
      <c r="AS605" s="116"/>
      <c r="AT605" s="87"/>
    </row>
    <row r="606" spans="2:46" ht="18" customHeight="1" x14ac:dyDescent="0.15">
      <c r="B606" s="722"/>
      <c r="C606" s="723"/>
      <c r="D606" s="723"/>
      <c r="E606" s="723"/>
      <c r="F606" s="723"/>
      <c r="G606" s="723"/>
      <c r="H606" s="723"/>
      <c r="I606" s="724"/>
      <c r="J606" s="722"/>
      <c r="K606" s="723"/>
      <c r="L606" s="723"/>
      <c r="M606" s="723"/>
      <c r="N606" s="726"/>
      <c r="O606" s="117">
        <f>'報告書（事業主控）'!O606</f>
        <v>0</v>
      </c>
      <c r="P606" s="118" t="s">
        <v>48</v>
      </c>
      <c r="Q606" s="117">
        <f>'報告書（事業主控）'!Q606</f>
        <v>0</v>
      </c>
      <c r="R606" s="118" t="s">
        <v>49</v>
      </c>
      <c r="S606" s="117">
        <f>'報告書（事業主控）'!S606</f>
        <v>0</v>
      </c>
      <c r="T606" s="728" t="s">
        <v>51</v>
      </c>
      <c r="U606" s="728"/>
      <c r="V606" s="692">
        <f>'報告書（事業主控）'!V606</f>
        <v>0</v>
      </c>
      <c r="W606" s="693"/>
      <c r="X606" s="693"/>
      <c r="Y606" s="693"/>
      <c r="Z606" s="692">
        <f>'報告書（事業主控）'!Z606</f>
        <v>0</v>
      </c>
      <c r="AA606" s="693"/>
      <c r="AB606" s="693"/>
      <c r="AC606" s="693"/>
      <c r="AD606" s="692">
        <f>'報告書（事業主控）'!AD606</f>
        <v>0</v>
      </c>
      <c r="AE606" s="693"/>
      <c r="AF606" s="693"/>
      <c r="AG606" s="693"/>
      <c r="AH606" s="692">
        <f>'報告書（事業主控）'!AH606</f>
        <v>0</v>
      </c>
      <c r="AI606" s="693"/>
      <c r="AJ606" s="693"/>
      <c r="AK606" s="694"/>
      <c r="AL606" s="456">
        <f>'報告書（事業主控）'!AL606</f>
        <v>0</v>
      </c>
      <c r="AM606" s="695"/>
      <c r="AN606" s="689">
        <f>'報告書（事業主控）'!AN606</f>
        <v>0</v>
      </c>
      <c r="AO606" s="690"/>
      <c r="AP606" s="690"/>
      <c r="AQ606" s="690"/>
      <c r="AR606" s="690"/>
      <c r="AS606" s="77"/>
      <c r="AT606" s="87"/>
    </row>
    <row r="607" spans="2:46" ht="18" customHeight="1" x14ac:dyDescent="0.15">
      <c r="B607" s="719">
        <f>'報告書（事業主控）'!B607</f>
        <v>0</v>
      </c>
      <c r="C607" s="720"/>
      <c r="D607" s="720"/>
      <c r="E607" s="720"/>
      <c r="F607" s="720"/>
      <c r="G607" s="720"/>
      <c r="H607" s="720"/>
      <c r="I607" s="721"/>
      <c r="J607" s="719">
        <f>'報告書（事業主控）'!J607</f>
        <v>0</v>
      </c>
      <c r="K607" s="720"/>
      <c r="L607" s="720"/>
      <c r="M607" s="720"/>
      <c r="N607" s="725"/>
      <c r="O607" s="112">
        <f>'報告書（事業主控）'!O607</f>
        <v>0</v>
      </c>
      <c r="P607" s="94" t="s">
        <v>48</v>
      </c>
      <c r="Q607" s="112">
        <f>'報告書（事業主控）'!Q607</f>
        <v>0</v>
      </c>
      <c r="R607" s="94" t="s">
        <v>49</v>
      </c>
      <c r="S607" s="112">
        <f>'報告書（事業主控）'!S607</f>
        <v>0</v>
      </c>
      <c r="T607" s="727" t="s">
        <v>50</v>
      </c>
      <c r="U607" s="727"/>
      <c r="V607" s="699">
        <f>'報告書（事業主控）'!V607</f>
        <v>0</v>
      </c>
      <c r="W607" s="700"/>
      <c r="X607" s="700"/>
      <c r="Y607" s="99"/>
      <c r="Z607" s="72"/>
      <c r="AA607" s="115"/>
      <c r="AB607" s="115"/>
      <c r="AC607" s="99"/>
      <c r="AD607" s="72"/>
      <c r="AE607" s="115"/>
      <c r="AF607" s="115"/>
      <c r="AG607" s="99"/>
      <c r="AH607" s="696">
        <f>'報告書（事業主控）'!AH607</f>
        <v>0</v>
      </c>
      <c r="AI607" s="697"/>
      <c r="AJ607" s="697"/>
      <c r="AK607" s="698"/>
      <c r="AL607" s="72"/>
      <c r="AM607" s="73"/>
      <c r="AN607" s="696">
        <f>'報告書（事業主控）'!AN607</f>
        <v>0</v>
      </c>
      <c r="AO607" s="697"/>
      <c r="AP607" s="697"/>
      <c r="AQ607" s="697"/>
      <c r="AR607" s="697"/>
      <c r="AS607" s="116"/>
      <c r="AT607" s="87"/>
    </row>
    <row r="608" spans="2:46" ht="18" customHeight="1" x14ac:dyDescent="0.15">
      <c r="B608" s="722"/>
      <c r="C608" s="723"/>
      <c r="D608" s="723"/>
      <c r="E608" s="723"/>
      <c r="F608" s="723"/>
      <c r="G608" s="723"/>
      <c r="H608" s="723"/>
      <c r="I608" s="724"/>
      <c r="J608" s="722"/>
      <c r="K608" s="723"/>
      <c r="L608" s="723"/>
      <c r="M608" s="723"/>
      <c r="N608" s="726"/>
      <c r="O608" s="117">
        <f>'報告書（事業主控）'!O608</f>
        <v>0</v>
      </c>
      <c r="P608" s="118" t="s">
        <v>48</v>
      </c>
      <c r="Q608" s="117">
        <f>'報告書（事業主控）'!Q608</f>
        <v>0</v>
      </c>
      <c r="R608" s="118" t="s">
        <v>49</v>
      </c>
      <c r="S608" s="117">
        <f>'報告書（事業主控）'!S608</f>
        <v>0</v>
      </c>
      <c r="T608" s="728" t="s">
        <v>51</v>
      </c>
      <c r="U608" s="728"/>
      <c r="V608" s="692">
        <f>'報告書（事業主控）'!V608</f>
        <v>0</v>
      </c>
      <c r="W608" s="693"/>
      <c r="X608" s="693"/>
      <c r="Y608" s="693"/>
      <c r="Z608" s="692">
        <f>'報告書（事業主控）'!Z608</f>
        <v>0</v>
      </c>
      <c r="AA608" s="693"/>
      <c r="AB608" s="693"/>
      <c r="AC608" s="693"/>
      <c r="AD608" s="692">
        <f>'報告書（事業主控）'!AD608</f>
        <v>0</v>
      </c>
      <c r="AE608" s="693"/>
      <c r="AF608" s="693"/>
      <c r="AG608" s="693"/>
      <c r="AH608" s="692">
        <f>'報告書（事業主控）'!AH608</f>
        <v>0</v>
      </c>
      <c r="AI608" s="693"/>
      <c r="AJ608" s="693"/>
      <c r="AK608" s="694"/>
      <c r="AL608" s="456">
        <f>'報告書（事業主控）'!AL608</f>
        <v>0</v>
      </c>
      <c r="AM608" s="695"/>
      <c r="AN608" s="689">
        <f>'報告書（事業主控）'!AN608</f>
        <v>0</v>
      </c>
      <c r="AO608" s="690"/>
      <c r="AP608" s="690"/>
      <c r="AQ608" s="690"/>
      <c r="AR608" s="690"/>
      <c r="AS608" s="77"/>
      <c r="AT608" s="87"/>
    </row>
    <row r="609" spans="2:46" ht="18" customHeight="1" x14ac:dyDescent="0.15">
      <c r="B609" s="719">
        <f>'報告書（事業主控）'!B609</f>
        <v>0</v>
      </c>
      <c r="C609" s="720"/>
      <c r="D609" s="720"/>
      <c r="E609" s="720"/>
      <c r="F609" s="720"/>
      <c r="G609" s="720"/>
      <c r="H609" s="720"/>
      <c r="I609" s="721"/>
      <c r="J609" s="719">
        <f>'報告書（事業主控）'!J609</f>
        <v>0</v>
      </c>
      <c r="K609" s="720"/>
      <c r="L609" s="720"/>
      <c r="M609" s="720"/>
      <c r="N609" s="725"/>
      <c r="O609" s="112">
        <f>'報告書（事業主控）'!O609</f>
        <v>0</v>
      </c>
      <c r="P609" s="94" t="s">
        <v>48</v>
      </c>
      <c r="Q609" s="112">
        <f>'報告書（事業主控）'!Q609</f>
        <v>0</v>
      </c>
      <c r="R609" s="94" t="s">
        <v>49</v>
      </c>
      <c r="S609" s="112">
        <f>'報告書（事業主控）'!S609</f>
        <v>0</v>
      </c>
      <c r="T609" s="727" t="s">
        <v>50</v>
      </c>
      <c r="U609" s="727"/>
      <c r="V609" s="699">
        <f>'報告書（事業主控）'!V609</f>
        <v>0</v>
      </c>
      <c r="W609" s="700"/>
      <c r="X609" s="700"/>
      <c r="Y609" s="99"/>
      <c r="Z609" s="72"/>
      <c r="AA609" s="115"/>
      <c r="AB609" s="115"/>
      <c r="AC609" s="99"/>
      <c r="AD609" s="72"/>
      <c r="AE609" s="115"/>
      <c r="AF609" s="115"/>
      <c r="AG609" s="99"/>
      <c r="AH609" s="696">
        <f>'報告書（事業主控）'!AH609</f>
        <v>0</v>
      </c>
      <c r="AI609" s="697"/>
      <c r="AJ609" s="697"/>
      <c r="AK609" s="698"/>
      <c r="AL609" s="72"/>
      <c r="AM609" s="73"/>
      <c r="AN609" s="696">
        <f>'報告書（事業主控）'!AN609</f>
        <v>0</v>
      </c>
      <c r="AO609" s="697"/>
      <c r="AP609" s="697"/>
      <c r="AQ609" s="697"/>
      <c r="AR609" s="697"/>
      <c r="AS609" s="116"/>
      <c r="AT609" s="87"/>
    </row>
    <row r="610" spans="2:46" ht="18" customHeight="1" x14ac:dyDescent="0.15">
      <c r="B610" s="722"/>
      <c r="C610" s="723"/>
      <c r="D610" s="723"/>
      <c r="E610" s="723"/>
      <c r="F610" s="723"/>
      <c r="G610" s="723"/>
      <c r="H610" s="723"/>
      <c r="I610" s="724"/>
      <c r="J610" s="722"/>
      <c r="K610" s="723"/>
      <c r="L610" s="723"/>
      <c r="M610" s="723"/>
      <c r="N610" s="726"/>
      <c r="O610" s="117">
        <f>'報告書（事業主控）'!O610</f>
        <v>0</v>
      </c>
      <c r="P610" s="118" t="s">
        <v>48</v>
      </c>
      <c r="Q610" s="117">
        <f>'報告書（事業主控）'!Q610</f>
        <v>0</v>
      </c>
      <c r="R610" s="118" t="s">
        <v>49</v>
      </c>
      <c r="S610" s="117">
        <f>'報告書（事業主控）'!S610</f>
        <v>0</v>
      </c>
      <c r="T610" s="728" t="s">
        <v>51</v>
      </c>
      <c r="U610" s="728"/>
      <c r="V610" s="692">
        <f>'報告書（事業主控）'!V610</f>
        <v>0</v>
      </c>
      <c r="W610" s="693"/>
      <c r="X610" s="693"/>
      <c r="Y610" s="693"/>
      <c r="Z610" s="692">
        <f>'報告書（事業主控）'!Z610</f>
        <v>0</v>
      </c>
      <c r="AA610" s="693"/>
      <c r="AB610" s="693"/>
      <c r="AC610" s="693"/>
      <c r="AD610" s="692">
        <f>'報告書（事業主控）'!AD610</f>
        <v>0</v>
      </c>
      <c r="AE610" s="693"/>
      <c r="AF610" s="693"/>
      <c r="AG610" s="693"/>
      <c r="AH610" s="692">
        <f>'報告書（事業主控）'!AH610</f>
        <v>0</v>
      </c>
      <c r="AI610" s="693"/>
      <c r="AJ610" s="693"/>
      <c r="AK610" s="694"/>
      <c r="AL610" s="456">
        <f>'報告書（事業主控）'!AL610</f>
        <v>0</v>
      </c>
      <c r="AM610" s="695"/>
      <c r="AN610" s="689">
        <f>'報告書（事業主控）'!AN610</f>
        <v>0</v>
      </c>
      <c r="AO610" s="690"/>
      <c r="AP610" s="690"/>
      <c r="AQ610" s="690"/>
      <c r="AR610" s="690"/>
      <c r="AS610" s="77"/>
      <c r="AT610" s="87"/>
    </row>
    <row r="611" spans="2:46" ht="18" customHeight="1" x14ac:dyDescent="0.15">
      <c r="B611" s="475" t="s">
        <v>144</v>
      </c>
      <c r="C611" s="476"/>
      <c r="D611" s="476"/>
      <c r="E611" s="477"/>
      <c r="F611" s="701">
        <f>'報告書（事業主控）'!F611</f>
        <v>0</v>
      </c>
      <c r="G611" s="702"/>
      <c r="H611" s="702"/>
      <c r="I611" s="702"/>
      <c r="J611" s="702"/>
      <c r="K611" s="702"/>
      <c r="L611" s="702"/>
      <c r="M611" s="702"/>
      <c r="N611" s="703"/>
      <c r="O611" s="710" t="s">
        <v>66</v>
      </c>
      <c r="P611" s="711"/>
      <c r="Q611" s="711"/>
      <c r="R611" s="711"/>
      <c r="S611" s="711"/>
      <c r="T611" s="711"/>
      <c r="U611" s="712"/>
      <c r="V611" s="696">
        <f>'報告書（事業主控）'!V611</f>
        <v>0</v>
      </c>
      <c r="W611" s="697"/>
      <c r="X611" s="697"/>
      <c r="Y611" s="698"/>
      <c r="Z611" s="72"/>
      <c r="AA611" s="115"/>
      <c r="AB611" s="115"/>
      <c r="AC611" s="99"/>
      <c r="AD611" s="72"/>
      <c r="AE611" s="115"/>
      <c r="AF611" s="115"/>
      <c r="AG611" s="99"/>
      <c r="AH611" s="696">
        <f>'報告書（事業主控）'!AH611</f>
        <v>0</v>
      </c>
      <c r="AI611" s="697"/>
      <c r="AJ611" s="697"/>
      <c r="AK611" s="698"/>
      <c r="AL611" s="72"/>
      <c r="AM611" s="73"/>
      <c r="AN611" s="696">
        <f>'報告書（事業主控）'!AN611</f>
        <v>0</v>
      </c>
      <c r="AO611" s="697"/>
      <c r="AP611" s="697"/>
      <c r="AQ611" s="697"/>
      <c r="AR611" s="697"/>
      <c r="AS611" s="116"/>
      <c r="AT611" s="87"/>
    </row>
    <row r="612" spans="2:46" ht="18" customHeight="1" x14ac:dyDescent="0.15">
      <c r="B612" s="478"/>
      <c r="C612" s="479"/>
      <c r="D612" s="479"/>
      <c r="E612" s="480"/>
      <c r="F612" s="704"/>
      <c r="G612" s="705"/>
      <c r="H612" s="705"/>
      <c r="I612" s="705"/>
      <c r="J612" s="705"/>
      <c r="K612" s="705"/>
      <c r="L612" s="705"/>
      <c r="M612" s="705"/>
      <c r="N612" s="706"/>
      <c r="O612" s="713"/>
      <c r="P612" s="714"/>
      <c r="Q612" s="714"/>
      <c r="R612" s="714"/>
      <c r="S612" s="714"/>
      <c r="T612" s="714"/>
      <c r="U612" s="715"/>
      <c r="V612" s="561">
        <f>'報告書（事業主控）'!V612</f>
        <v>0</v>
      </c>
      <c r="W612" s="582"/>
      <c r="X612" s="582"/>
      <c r="Y612" s="585"/>
      <c r="Z612" s="561">
        <f>'報告書（事業主控）'!Z612</f>
        <v>0</v>
      </c>
      <c r="AA612" s="583"/>
      <c r="AB612" s="583"/>
      <c r="AC612" s="584"/>
      <c r="AD612" s="561">
        <f>'報告書（事業主控）'!AD612</f>
        <v>0</v>
      </c>
      <c r="AE612" s="583"/>
      <c r="AF612" s="583"/>
      <c r="AG612" s="584"/>
      <c r="AH612" s="561">
        <f>'報告書（事業主控）'!AH612</f>
        <v>0</v>
      </c>
      <c r="AI612" s="453"/>
      <c r="AJ612" s="453"/>
      <c r="AK612" s="453"/>
      <c r="AL612" s="346"/>
      <c r="AM612" s="347"/>
      <c r="AN612" s="561">
        <f>'報告書（事業主控）'!AN612</f>
        <v>0</v>
      </c>
      <c r="AO612" s="582"/>
      <c r="AP612" s="582"/>
      <c r="AQ612" s="582"/>
      <c r="AR612" s="582"/>
      <c r="AS612" s="333"/>
      <c r="AT612" s="87"/>
    </row>
    <row r="613" spans="2:46" ht="18" customHeight="1" x14ac:dyDescent="0.15">
      <c r="B613" s="481"/>
      <c r="C613" s="482"/>
      <c r="D613" s="482"/>
      <c r="E613" s="483"/>
      <c r="F613" s="707"/>
      <c r="G613" s="708"/>
      <c r="H613" s="708"/>
      <c r="I613" s="708"/>
      <c r="J613" s="708"/>
      <c r="K613" s="708"/>
      <c r="L613" s="708"/>
      <c r="M613" s="708"/>
      <c r="N613" s="709"/>
      <c r="O613" s="716"/>
      <c r="P613" s="717"/>
      <c r="Q613" s="717"/>
      <c r="R613" s="717"/>
      <c r="S613" s="717"/>
      <c r="T613" s="717"/>
      <c r="U613" s="718"/>
      <c r="V613" s="689">
        <f>'報告書（事業主控）'!V613</f>
        <v>0</v>
      </c>
      <c r="W613" s="690"/>
      <c r="X613" s="690"/>
      <c r="Y613" s="691"/>
      <c r="Z613" s="689">
        <f>'報告書（事業主控）'!Z613</f>
        <v>0</v>
      </c>
      <c r="AA613" s="690"/>
      <c r="AB613" s="690"/>
      <c r="AC613" s="691"/>
      <c r="AD613" s="689">
        <f>'報告書（事業主控）'!AD613</f>
        <v>0</v>
      </c>
      <c r="AE613" s="690"/>
      <c r="AF613" s="690"/>
      <c r="AG613" s="691"/>
      <c r="AH613" s="689">
        <f>'報告書（事業主控）'!AH613</f>
        <v>0</v>
      </c>
      <c r="AI613" s="690"/>
      <c r="AJ613" s="690"/>
      <c r="AK613" s="691"/>
      <c r="AL613" s="76"/>
      <c r="AM613" s="77"/>
      <c r="AN613" s="689">
        <f>'報告書（事業主控）'!AN613</f>
        <v>0</v>
      </c>
      <c r="AO613" s="690"/>
      <c r="AP613" s="690"/>
      <c r="AQ613" s="690"/>
      <c r="AR613" s="690"/>
      <c r="AS613" s="77"/>
      <c r="AT613" s="87"/>
    </row>
    <row r="614" spans="2:46" ht="18" customHeight="1" x14ac:dyDescent="0.15">
      <c r="AN614" s="682">
        <f>'報告書（事業主控）'!AN614:AR614</f>
        <v>0</v>
      </c>
      <c r="AO614" s="682"/>
      <c r="AP614" s="682"/>
      <c r="AQ614" s="682"/>
      <c r="AR614" s="682"/>
      <c r="AS614" s="87"/>
      <c r="AT614" s="87"/>
    </row>
    <row r="615" spans="2:46" ht="31.5" customHeight="1" x14ac:dyDescent="0.15">
      <c r="AN615" s="136"/>
      <c r="AO615" s="136"/>
      <c r="AP615" s="136"/>
      <c r="AQ615" s="136"/>
      <c r="AR615" s="136"/>
      <c r="AS615" s="87"/>
      <c r="AT615" s="87"/>
    </row>
    <row r="616" spans="2:46" ht="7.5" customHeight="1" x14ac:dyDescent="0.15">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x14ac:dyDescent="0.15">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x14ac:dyDescent="0.15">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x14ac:dyDescent="0.15">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x14ac:dyDescent="0.15">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x14ac:dyDescent="0.15">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x14ac:dyDescent="0.15">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x14ac:dyDescent="0.15">
      <c r="L623" s="87"/>
      <c r="M623" s="91"/>
      <c r="N623" s="91"/>
      <c r="O623" s="91"/>
      <c r="P623" s="91"/>
      <c r="Q623" s="91"/>
      <c r="R623" s="91"/>
      <c r="S623" s="91"/>
      <c r="T623" s="92"/>
      <c r="U623" s="92"/>
      <c r="V623" s="92"/>
      <c r="W623" s="92"/>
      <c r="X623" s="92"/>
      <c r="Y623" s="92"/>
      <c r="Z623" s="92"/>
      <c r="AA623" s="91"/>
      <c r="AB623" s="91"/>
      <c r="AC623" s="91"/>
      <c r="AL623" s="90"/>
      <c r="AM623" s="676" t="s">
        <v>337</v>
      </c>
      <c r="AN623" s="677"/>
      <c r="AO623" s="677"/>
      <c r="AP623" s="678"/>
    </row>
    <row r="624" spans="2:46" ht="12.75" customHeight="1" x14ac:dyDescent="0.15">
      <c r="L624" s="87"/>
      <c r="M624" s="91"/>
      <c r="N624" s="91"/>
      <c r="O624" s="91"/>
      <c r="P624" s="91"/>
      <c r="Q624" s="91"/>
      <c r="R624" s="91"/>
      <c r="S624" s="91"/>
      <c r="T624" s="92"/>
      <c r="U624" s="92"/>
      <c r="V624" s="92"/>
      <c r="W624" s="92"/>
      <c r="X624" s="92"/>
      <c r="Y624" s="92"/>
      <c r="Z624" s="92"/>
      <c r="AA624" s="91"/>
      <c r="AB624" s="91"/>
      <c r="AC624" s="91"/>
      <c r="AL624" s="90"/>
      <c r="AM624" s="679"/>
      <c r="AN624" s="680"/>
      <c r="AO624" s="680"/>
      <c r="AP624" s="681"/>
    </row>
    <row r="625" spans="2:46" ht="12.75" customHeight="1" x14ac:dyDescent="0.15">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x14ac:dyDescent="0.15">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x14ac:dyDescent="0.15">
      <c r="B627" s="786" t="s">
        <v>2</v>
      </c>
      <c r="C627" s="787"/>
      <c r="D627" s="787"/>
      <c r="E627" s="787"/>
      <c r="F627" s="787"/>
      <c r="G627" s="787"/>
      <c r="H627" s="787"/>
      <c r="I627" s="787"/>
      <c r="J627" s="737" t="s">
        <v>10</v>
      </c>
      <c r="K627" s="737"/>
      <c r="L627" s="93" t="s">
        <v>3</v>
      </c>
      <c r="M627" s="737" t="s">
        <v>11</v>
      </c>
      <c r="N627" s="737"/>
      <c r="O627" s="738" t="s">
        <v>12</v>
      </c>
      <c r="P627" s="737"/>
      <c r="Q627" s="737"/>
      <c r="R627" s="737"/>
      <c r="S627" s="737"/>
      <c r="T627" s="737"/>
      <c r="U627" s="737" t="s">
        <v>13</v>
      </c>
      <c r="V627" s="737"/>
      <c r="W627" s="737"/>
      <c r="X627" s="87"/>
      <c r="Y627" s="87"/>
      <c r="Z627" s="87"/>
      <c r="AA627" s="87"/>
      <c r="AB627" s="87"/>
      <c r="AC627" s="87"/>
      <c r="AD627" s="94"/>
      <c r="AE627" s="94"/>
      <c r="AF627" s="94"/>
      <c r="AG627" s="94"/>
      <c r="AH627" s="94"/>
      <c r="AI627" s="94"/>
      <c r="AJ627" s="94"/>
      <c r="AK627" s="87"/>
      <c r="AL627" s="560">
        <f ca="1">$AL$9</f>
        <v>30</v>
      </c>
      <c r="AM627" s="414"/>
      <c r="AN627" s="683" t="s">
        <v>4</v>
      </c>
      <c r="AO627" s="683"/>
      <c r="AP627" s="414">
        <v>16</v>
      </c>
      <c r="AQ627" s="414"/>
      <c r="AR627" s="683" t="s">
        <v>5</v>
      </c>
      <c r="AS627" s="684"/>
      <c r="AT627" s="87"/>
    </row>
    <row r="628" spans="2:46" ht="13.5" customHeight="1" x14ac:dyDescent="0.15">
      <c r="B628" s="787"/>
      <c r="C628" s="787"/>
      <c r="D628" s="787"/>
      <c r="E628" s="787"/>
      <c r="F628" s="787"/>
      <c r="G628" s="787"/>
      <c r="H628" s="787"/>
      <c r="I628" s="787"/>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7"/>
      <c r="Y628" s="87"/>
      <c r="Z628" s="87"/>
      <c r="AA628" s="87"/>
      <c r="AB628" s="87"/>
      <c r="AC628" s="87"/>
      <c r="AD628" s="94"/>
      <c r="AE628" s="94"/>
      <c r="AF628" s="94"/>
      <c r="AG628" s="94"/>
      <c r="AH628" s="94"/>
      <c r="AI628" s="94"/>
      <c r="AJ628" s="94"/>
      <c r="AK628" s="87"/>
      <c r="AL628" s="415"/>
      <c r="AM628" s="416"/>
      <c r="AN628" s="685"/>
      <c r="AO628" s="685"/>
      <c r="AP628" s="416"/>
      <c r="AQ628" s="416"/>
      <c r="AR628" s="685"/>
      <c r="AS628" s="686"/>
      <c r="AT628" s="87"/>
    </row>
    <row r="629" spans="2:46" ht="9" customHeight="1" x14ac:dyDescent="0.15">
      <c r="B629" s="787"/>
      <c r="C629" s="787"/>
      <c r="D629" s="787"/>
      <c r="E629" s="787"/>
      <c r="F629" s="787"/>
      <c r="G629" s="787"/>
      <c r="H629" s="787"/>
      <c r="I629" s="787"/>
      <c r="J629" s="539"/>
      <c r="K629" s="525"/>
      <c r="L629" s="541"/>
      <c r="M629" s="528"/>
      <c r="N629" s="525"/>
      <c r="O629" s="528"/>
      <c r="P629" s="531"/>
      <c r="Q629" s="531"/>
      <c r="R629" s="531"/>
      <c r="S629" s="531"/>
      <c r="T629" s="525"/>
      <c r="U629" s="528"/>
      <c r="V629" s="531"/>
      <c r="W629" s="525"/>
      <c r="X629" s="87"/>
      <c r="Y629" s="87"/>
      <c r="Z629" s="87"/>
      <c r="AA629" s="87"/>
      <c r="AB629" s="87"/>
      <c r="AC629" s="87"/>
      <c r="AD629" s="94"/>
      <c r="AE629" s="94"/>
      <c r="AF629" s="94"/>
      <c r="AG629" s="94"/>
      <c r="AH629" s="94"/>
      <c r="AI629" s="94"/>
      <c r="AJ629" s="94"/>
      <c r="AK629" s="87"/>
      <c r="AL629" s="417"/>
      <c r="AM629" s="418"/>
      <c r="AN629" s="687"/>
      <c r="AO629" s="687"/>
      <c r="AP629" s="418"/>
      <c r="AQ629" s="418"/>
      <c r="AR629" s="687"/>
      <c r="AS629" s="688"/>
      <c r="AT629" s="87"/>
    </row>
    <row r="630" spans="2:46" ht="6" customHeight="1" x14ac:dyDescent="0.15">
      <c r="B630" s="788"/>
      <c r="C630" s="788"/>
      <c r="D630" s="788"/>
      <c r="E630" s="788"/>
      <c r="F630" s="788"/>
      <c r="G630" s="788"/>
      <c r="H630" s="788"/>
      <c r="I630" s="788"/>
      <c r="J630" s="539"/>
      <c r="K630" s="526"/>
      <c r="L630" s="542"/>
      <c r="M630" s="529"/>
      <c r="N630" s="526"/>
      <c r="O630" s="529"/>
      <c r="P630" s="532"/>
      <c r="Q630" s="532"/>
      <c r="R630" s="532"/>
      <c r="S630" s="532"/>
      <c r="T630" s="526"/>
      <c r="U630" s="529"/>
      <c r="V630" s="532"/>
      <c r="W630" s="526"/>
      <c r="X630" s="87"/>
      <c r="Y630" s="87"/>
      <c r="Z630" s="87"/>
      <c r="AA630" s="87"/>
      <c r="AB630" s="87"/>
      <c r="AC630" s="87"/>
      <c r="AD630" s="87"/>
      <c r="AE630" s="87"/>
      <c r="AF630" s="87"/>
      <c r="AG630" s="87"/>
      <c r="AH630" s="87"/>
      <c r="AI630" s="87"/>
      <c r="AJ630" s="87"/>
      <c r="AK630" s="87"/>
      <c r="AT630" s="87"/>
    </row>
    <row r="631" spans="2:46" ht="15" customHeight="1" x14ac:dyDescent="0.15">
      <c r="B631" s="755" t="s">
        <v>54</v>
      </c>
      <c r="C631" s="756"/>
      <c r="D631" s="756"/>
      <c r="E631" s="756"/>
      <c r="F631" s="756"/>
      <c r="G631" s="756"/>
      <c r="H631" s="756"/>
      <c r="I631" s="757"/>
      <c r="J631" s="755" t="s">
        <v>6</v>
      </c>
      <c r="K631" s="756"/>
      <c r="L631" s="756"/>
      <c r="M631" s="756"/>
      <c r="N631" s="764"/>
      <c r="O631" s="767" t="s">
        <v>55</v>
      </c>
      <c r="P631" s="756"/>
      <c r="Q631" s="756"/>
      <c r="R631" s="756"/>
      <c r="S631" s="756"/>
      <c r="T631" s="756"/>
      <c r="U631" s="757"/>
      <c r="V631" s="95" t="s">
        <v>56</v>
      </c>
      <c r="W631" s="96"/>
      <c r="X631" s="96"/>
      <c r="Y631" s="772" t="s">
        <v>57</v>
      </c>
      <c r="Z631" s="772"/>
      <c r="AA631" s="772"/>
      <c r="AB631" s="772"/>
      <c r="AC631" s="772"/>
      <c r="AD631" s="772"/>
      <c r="AE631" s="772"/>
      <c r="AF631" s="772"/>
      <c r="AG631" s="772"/>
      <c r="AH631" s="772"/>
      <c r="AI631" s="96"/>
      <c r="AJ631" s="96"/>
      <c r="AK631" s="97"/>
      <c r="AL631" s="773" t="s">
        <v>58</v>
      </c>
      <c r="AM631" s="773"/>
      <c r="AN631" s="770" t="s">
        <v>65</v>
      </c>
      <c r="AO631" s="770"/>
      <c r="AP631" s="770"/>
      <c r="AQ631" s="770"/>
      <c r="AR631" s="770"/>
      <c r="AS631" s="771"/>
      <c r="AT631" s="87"/>
    </row>
    <row r="632" spans="2:46" ht="13.5" customHeight="1" x14ac:dyDescent="0.15">
      <c r="B632" s="758"/>
      <c r="C632" s="759"/>
      <c r="D632" s="759"/>
      <c r="E632" s="759"/>
      <c r="F632" s="759"/>
      <c r="G632" s="759"/>
      <c r="H632" s="759"/>
      <c r="I632" s="760"/>
      <c r="J632" s="758"/>
      <c r="K632" s="759"/>
      <c r="L632" s="759"/>
      <c r="M632" s="759"/>
      <c r="N632" s="765"/>
      <c r="O632" s="768"/>
      <c r="P632" s="759"/>
      <c r="Q632" s="759"/>
      <c r="R632" s="759"/>
      <c r="S632" s="759"/>
      <c r="T632" s="759"/>
      <c r="U632" s="760"/>
      <c r="V632" s="774" t="s">
        <v>7</v>
      </c>
      <c r="W632" s="775"/>
      <c r="X632" s="775"/>
      <c r="Y632" s="776"/>
      <c r="Z632" s="780" t="s">
        <v>16</v>
      </c>
      <c r="AA632" s="781"/>
      <c r="AB632" s="781"/>
      <c r="AC632" s="782"/>
      <c r="AD632" s="745" t="s">
        <v>17</v>
      </c>
      <c r="AE632" s="746"/>
      <c r="AF632" s="746"/>
      <c r="AG632" s="747"/>
      <c r="AH632" s="751" t="s">
        <v>145</v>
      </c>
      <c r="AI632" s="683"/>
      <c r="AJ632" s="683"/>
      <c r="AK632" s="684"/>
      <c r="AL632" s="753" t="s">
        <v>59</v>
      </c>
      <c r="AM632" s="753"/>
      <c r="AN632" s="739" t="s">
        <v>19</v>
      </c>
      <c r="AO632" s="740"/>
      <c r="AP632" s="740"/>
      <c r="AQ632" s="740"/>
      <c r="AR632" s="741"/>
      <c r="AS632" s="742"/>
      <c r="AT632" s="87"/>
    </row>
    <row r="633" spans="2:46" ht="13.5" customHeight="1" x14ac:dyDescent="0.15">
      <c r="B633" s="761"/>
      <c r="C633" s="762"/>
      <c r="D633" s="762"/>
      <c r="E633" s="762"/>
      <c r="F633" s="762"/>
      <c r="G633" s="762"/>
      <c r="H633" s="762"/>
      <c r="I633" s="763"/>
      <c r="J633" s="761"/>
      <c r="K633" s="762"/>
      <c r="L633" s="762"/>
      <c r="M633" s="762"/>
      <c r="N633" s="766"/>
      <c r="O633" s="769"/>
      <c r="P633" s="762"/>
      <c r="Q633" s="762"/>
      <c r="R633" s="762"/>
      <c r="S633" s="762"/>
      <c r="T633" s="762"/>
      <c r="U633" s="763"/>
      <c r="V633" s="777"/>
      <c r="W633" s="778"/>
      <c r="X633" s="778"/>
      <c r="Y633" s="779"/>
      <c r="Z633" s="783"/>
      <c r="AA633" s="784"/>
      <c r="AB633" s="784"/>
      <c r="AC633" s="785"/>
      <c r="AD633" s="748"/>
      <c r="AE633" s="749"/>
      <c r="AF633" s="749"/>
      <c r="AG633" s="750"/>
      <c r="AH633" s="752"/>
      <c r="AI633" s="687"/>
      <c r="AJ633" s="687"/>
      <c r="AK633" s="688"/>
      <c r="AL633" s="754"/>
      <c r="AM633" s="754"/>
      <c r="AN633" s="743"/>
      <c r="AO633" s="743"/>
      <c r="AP633" s="743"/>
      <c r="AQ633" s="743"/>
      <c r="AR633" s="743"/>
      <c r="AS633" s="744"/>
      <c r="AT633" s="87"/>
    </row>
    <row r="634" spans="2:46" ht="18" customHeight="1" x14ac:dyDescent="0.15">
      <c r="B634" s="729">
        <f>'報告書（事業主控）'!B634</f>
        <v>0</v>
      </c>
      <c r="C634" s="730"/>
      <c r="D634" s="730"/>
      <c r="E634" s="730"/>
      <c r="F634" s="730"/>
      <c r="G634" s="730"/>
      <c r="H634" s="730"/>
      <c r="I634" s="731"/>
      <c r="J634" s="729">
        <f>'報告書（事業主控）'!J634</f>
        <v>0</v>
      </c>
      <c r="K634" s="730"/>
      <c r="L634" s="730"/>
      <c r="M634" s="730"/>
      <c r="N634" s="732"/>
      <c r="O634" s="108">
        <f>'報告書（事業主控）'!O634</f>
        <v>0</v>
      </c>
      <c r="P634" s="109" t="s">
        <v>48</v>
      </c>
      <c r="Q634" s="108">
        <f>'報告書（事業主控）'!Q634</f>
        <v>0</v>
      </c>
      <c r="R634" s="109" t="s">
        <v>49</v>
      </c>
      <c r="S634" s="108">
        <f>'報告書（事業主控）'!S634</f>
        <v>0</v>
      </c>
      <c r="T634" s="733" t="s">
        <v>50</v>
      </c>
      <c r="U634" s="733"/>
      <c r="V634" s="699">
        <f>'報告書（事業主控）'!V634</f>
        <v>0</v>
      </c>
      <c r="W634" s="700"/>
      <c r="X634" s="700"/>
      <c r="Y634" s="98" t="s">
        <v>8</v>
      </c>
      <c r="Z634" s="72"/>
      <c r="AA634" s="115"/>
      <c r="AB634" s="115"/>
      <c r="AC634" s="98" t="s">
        <v>8</v>
      </c>
      <c r="AD634" s="72"/>
      <c r="AE634" s="115"/>
      <c r="AF634" s="115"/>
      <c r="AG634" s="111" t="s">
        <v>8</v>
      </c>
      <c r="AH634" s="734">
        <f>'報告書（事業主控）'!AH634</f>
        <v>0</v>
      </c>
      <c r="AI634" s="735"/>
      <c r="AJ634" s="735"/>
      <c r="AK634" s="736"/>
      <c r="AL634" s="72"/>
      <c r="AM634" s="73"/>
      <c r="AN634" s="696">
        <f>'報告書（事業主控）'!AN634</f>
        <v>0</v>
      </c>
      <c r="AO634" s="697"/>
      <c r="AP634" s="697"/>
      <c r="AQ634" s="697"/>
      <c r="AR634" s="697"/>
      <c r="AS634" s="111" t="s">
        <v>8</v>
      </c>
      <c r="AT634" s="87"/>
    </row>
    <row r="635" spans="2:46" ht="18" customHeight="1" x14ac:dyDescent="0.15">
      <c r="B635" s="722"/>
      <c r="C635" s="723"/>
      <c r="D635" s="723"/>
      <c r="E635" s="723"/>
      <c r="F635" s="723"/>
      <c r="G635" s="723"/>
      <c r="H635" s="723"/>
      <c r="I635" s="724"/>
      <c r="J635" s="722"/>
      <c r="K635" s="723"/>
      <c r="L635" s="723"/>
      <c r="M635" s="723"/>
      <c r="N635" s="726"/>
      <c r="O635" s="117">
        <f>'報告書（事業主控）'!O635</f>
        <v>0</v>
      </c>
      <c r="P635" s="118" t="s">
        <v>48</v>
      </c>
      <c r="Q635" s="117">
        <f>'報告書（事業主控）'!Q635</f>
        <v>0</v>
      </c>
      <c r="R635" s="118" t="s">
        <v>49</v>
      </c>
      <c r="S635" s="117">
        <f>'報告書（事業主控）'!S635</f>
        <v>0</v>
      </c>
      <c r="T635" s="728" t="s">
        <v>51</v>
      </c>
      <c r="U635" s="728"/>
      <c r="V635" s="689">
        <f>'報告書（事業主控）'!V635</f>
        <v>0</v>
      </c>
      <c r="W635" s="690"/>
      <c r="X635" s="690"/>
      <c r="Y635" s="690"/>
      <c r="Z635" s="689">
        <f>'報告書（事業主控）'!Z635</f>
        <v>0</v>
      </c>
      <c r="AA635" s="690"/>
      <c r="AB635" s="690"/>
      <c r="AC635" s="690"/>
      <c r="AD635" s="689">
        <f>'報告書（事業主控）'!AD635</f>
        <v>0</v>
      </c>
      <c r="AE635" s="690"/>
      <c r="AF635" s="690"/>
      <c r="AG635" s="691"/>
      <c r="AH635" s="689">
        <f>'報告書（事業主控）'!AH635</f>
        <v>0</v>
      </c>
      <c r="AI635" s="690"/>
      <c r="AJ635" s="690"/>
      <c r="AK635" s="691"/>
      <c r="AL635" s="456">
        <f>'報告書（事業主控）'!AL635</f>
        <v>0</v>
      </c>
      <c r="AM635" s="695"/>
      <c r="AN635" s="689">
        <f>'報告書（事業主控）'!AN635</f>
        <v>0</v>
      </c>
      <c r="AO635" s="690"/>
      <c r="AP635" s="690"/>
      <c r="AQ635" s="690"/>
      <c r="AR635" s="690"/>
      <c r="AS635" s="77"/>
      <c r="AT635" s="87"/>
    </row>
    <row r="636" spans="2:46" ht="18" customHeight="1" x14ac:dyDescent="0.15">
      <c r="B636" s="719">
        <f>'報告書（事業主控）'!B636</f>
        <v>0</v>
      </c>
      <c r="C636" s="720"/>
      <c r="D636" s="720"/>
      <c r="E636" s="720"/>
      <c r="F636" s="720"/>
      <c r="G636" s="720"/>
      <c r="H636" s="720"/>
      <c r="I636" s="721"/>
      <c r="J636" s="719">
        <f>'報告書（事業主控）'!J636</f>
        <v>0</v>
      </c>
      <c r="K636" s="720"/>
      <c r="L636" s="720"/>
      <c r="M636" s="720"/>
      <c r="N636" s="725"/>
      <c r="O636" s="112">
        <f>'報告書（事業主控）'!O636</f>
        <v>0</v>
      </c>
      <c r="P636" s="94" t="s">
        <v>48</v>
      </c>
      <c r="Q636" s="112">
        <f>'報告書（事業主控）'!Q636</f>
        <v>0</v>
      </c>
      <c r="R636" s="94" t="s">
        <v>49</v>
      </c>
      <c r="S636" s="112">
        <f>'報告書（事業主控）'!S636</f>
        <v>0</v>
      </c>
      <c r="T636" s="727" t="s">
        <v>50</v>
      </c>
      <c r="U636" s="727"/>
      <c r="V636" s="699">
        <f>'報告書（事業主控）'!V636</f>
        <v>0</v>
      </c>
      <c r="W636" s="700"/>
      <c r="X636" s="700"/>
      <c r="Y636" s="99"/>
      <c r="Z636" s="72"/>
      <c r="AA636" s="115"/>
      <c r="AB636" s="115"/>
      <c r="AC636" s="99"/>
      <c r="AD636" s="72"/>
      <c r="AE636" s="115"/>
      <c r="AF636" s="115"/>
      <c r="AG636" s="99"/>
      <c r="AH636" s="696">
        <f>'報告書（事業主控）'!AH636</f>
        <v>0</v>
      </c>
      <c r="AI636" s="697"/>
      <c r="AJ636" s="697"/>
      <c r="AK636" s="698"/>
      <c r="AL636" s="72"/>
      <c r="AM636" s="73"/>
      <c r="AN636" s="696">
        <f>'報告書（事業主控）'!AN636</f>
        <v>0</v>
      </c>
      <c r="AO636" s="697"/>
      <c r="AP636" s="697"/>
      <c r="AQ636" s="697"/>
      <c r="AR636" s="697"/>
      <c r="AS636" s="116"/>
      <c r="AT636" s="87"/>
    </row>
    <row r="637" spans="2:46" ht="18" customHeight="1" x14ac:dyDescent="0.15">
      <c r="B637" s="722"/>
      <c r="C637" s="723"/>
      <c r="D637" s="723"/>
      <c r="E637" s="723"/>
      <c r="F637" s="723"/>
      <c r="G637" s="723"/>
      <c r="H637" s="723"/>
      <c r="I637" s="724"/>
      <c r="J637" s="722"/>
      <c r="K637" s="723"/>
      <c r="L637" s="723"/>
      <c r="M637" s="723"/>
      <c r="N637" s="726"/>
      <c r="O637" s="117">
        <f>'報告書（事業主控）'!O637</f>
        <v>0</v>
      </c>
      <c r="P637" s="118" t="s">
        <v>48</v>
      </c>
      <c r="Q637" s="117">
        <f>'報告書（事業主控）'!Q637</f>
        <v>0</v>
      </c>
      <c r="R637" s="118" t="s">
        <v>49</v>
      </c>
      <c r="S637" s="117">
        <f>'報告書（事業主控）'!S637</f>
        <v>0</v>
      </c>
      <c r="T637" s="728" t="s">
        <v>51</v>
      </c>
      <c r="U637" s="728"/>
      <c r="V637" s="692">
        <f>'報告書（事業主控）'!V637</f>
        <v>0</v>
      </c>
      <c r="W637" s="693"/>
      <c r="X637" s="693"/>
      <c r="Y637" s="693"/>
      <c r="Z637" s="692">
        <f>'報告書（事業主控）'!Z637</f>
        <v>0</v>
      </c>
      <c r="AA637" s="693"/>
      <c r="AB637" s="693"/>
      <c r="AC637" s="693"/>
      <c r="AD637" s="692">
        <f>'報告書（事業主控）'!AD637</f>
        <v>0</v>
      </c>
      <c r="AE637" s="693"/>
      <c r="AF637" s="693"/>
      <c r="AG637" s="693"/>
      <c r="AH637" s="692">
        <f>'報告書（事業主控）'!AH637</f>
        <v>0</v>
      </c>
      <c r="AI637" s="693"/>
      <c r="AJ637" s="693"/>
      <c r="AK637" s="694"/>
      <c r="AL637" s="456">
        <f>'報告書（事業主控）'!AL637</f>
        <v>0</v>
      </c>
      <c r="AM637" s="695"/>
      <c r="AN637" s="689">
        <f>'報告書（事業主控）'!AN637</f>
        <v>0</v>
      </c>
      <c r="AO637" s="690"/>
      <c r="AP637" s="690"/>
      <c r="AQ637" s="690"/>
      <c r="AR637" s="690"/>
      <c r="AS637" s="77"/>
      <c r="AT637" s="87"/>
    </row>
    <row r="638" spans="2:46" ht="18" customHeight="1" x14ac:dyDescent="0.15">
      <c r="B638" s="719">
        <f>'報告書（事業主控）'!B638</f>
        <v>0</v>
      </c>
      <c r="C638" s="720"/>
      <c r="D638" s="720"/>
      <c r="E638" s="720"/>
      <c r="F638" s="720"/>
      <c r="G638" s="720"/>
      <c r="H638" s="720"/>
      <c r="I638" s="721"/>
      <c r="J638" s="719">
        <f>'報告書（事業主控）'!J638</f>
        <v>0</v>
      </c>
      <c r="K638" s="720"/>
      <c r="L638" s="720"/>
      <c r="M638" s="720"/>
      <c r="N638" s="725"/>
      <c r="O638" s="112">
        <f>'報告書（事業主控）'!O638</f>
        <v>0</v>
      </c>
      <c r="P638" s="94" t="s">
        <v>48</v>
      </c>
      <c r="Q638" s="112">
        <f>'報告書（事業主控）'!Q638</f>
        <v>0</v>
      </c>
      <c r="R638" s="94" t="s">
        <v>49</v>
      </c>
      <c r="S638" s="112">
        <f>'報告書（事業主控）'!S638</f>
        <v>0</v>
      </c>
      <c r="T638" s="727" t="s">
        <v>50</v>
      </c>
      <c r="U638" s="727"/>
      <c r="V638" s="699">
        <f>'報告書（事業主控）'!V638</f>
        <v>0</v>
      </c>
      <c r="W638" s="700"/>
      <c r="X638" s="700"/>
      <c r="Y638" s="99"/>
      <c r="Z638" s="72"/>
      <c r="AA638" s="115"/>
      <c r="AB638" s="115"/>
      <c r="AC638" s="99"/>
      <c r="AD638" s="72"/>
      <c r="AE638" s="115"/>
      <c r="AF638" s="115"/>
      <c r="AG638" s="99"/>
      <c r="AH638" s="696">
        <f>'報告書（事業主控）'!AH638</f>
        <v>0</v>
      </c>
      <c r="AI638" s="697"/>
      <c r="AJ638" s="697"/>
      <c r="AK638" s="698"/>
      <c r="AL638" s="72"/>
      <c r="AM638" s="73"/>
      <c r="AN638" s="696">
        <f>'報告書（事業主控）'!AN638</f>
        <v>0</v>
      </c>
      <c r="AO638" s="697"/>
      <c r="AP638" s="697"/>
      <c r="AQ638" s="697"/>
      <c r="AR638" s="697"/>
      <c r="AS638" s="116"/>
      <c r="AT638" s="87"/>
    </row>
    <row r="639" spans="2:46" ht="18" customHeight="1" x14ac:dyDescent="0.15">
      <c r="B639" s="722"/>
      <c r="C639" s="723"/>
      <c r="D639" s="723"/>
      <c r="E639" s="723"/>
      <c r="F639" s="723"/>
      <c r="G639" s="723"/>
      <c r="H639" s="723"/>
      <c r="I639" s="724"/>
      <c r="J639" s="722"/>
      <c r="K639" s="723"/>
      <c r="L639" s="723"/>
      <c r="M639" s="723"/>
      <c r="N639" s="726"/>
      <c r="O639" s="117">
        <f>'報告書（事業主控）'!O639</f>
        <v>0</v>
      </c>
      <c r="P639" s="118" t="s">
        <v>48</v>
      </c>
      <c r="Q639" s="117">
        <f>'報告書（事業主控）'!Q639</f>
        <v>0</v>
      </c>
      <c r="R639" s="118" t="s">
        <v>49</v>
      </c>
      <c r="S639" s="117">
        <f>'報告書（事業主控）'!S639</f>
        <v>0</v>
      </c>
      <c r="T639" s="728" t="s">
        <v>51</v>
      </c>
      <c r="U639" s="728"/>
      <c r="V639" s="692">
        <f>'報告書（事業主控）'!V639</f>
        <v>0</v>
      </c>
      <c r="W639" s="693"/>
      <c r="X639" s="693"/>
      <c r="Y639" s="693"/>
      <c r="Z639" s="692">
        <f>'報告書（事業主控）'!Z639</f>
        <v>0</v>
      </c>
      <c r="AA639" s="693"/>
      <c r="AB639" s="693"/>
      <c r="AC639" s="693"/>
      <c r="AD639" s="692">
        <f>'報告書（事業主控）'!AD639</f>
        <v>0</v>
      </c>
      <c r="AE639" s="693"/>
      <c r="AF639" s="693"/>
      <c r="AG639" s="693"/>
      <c r="AH639" s="692">
        <f>'報告書（事業主控）'!AH639</f>
        <v>0</v>
      </c>
      <c r="AI639" s="693"/>
      <c r="AJ639" s="693"/>
      <c r="AK639" s="694"/>
      <c r="AL639" s="456">
        <f>'報告書（事業主控）'!AL639</f>
        <v>0</v>
      </c>
      <c r="AM639" s="695"/>
      <c r="AN639" s="689">
        <f>'報告書（事業主控）'!AN639</f>
        <v>0</v>
      </c>
      <c r="AO639" s="690"/>
      <c r="AP639" s="690"/>
      <c r="AQ639" s="690"/>
      <c r="AR639" s="690"/>
      <c r="AS639" s="77"/>
      <c r="AT639" s="87"/>
    </row>
    <row r="640" spans="2:46" ht="18" customHeight="1" x14ac:dyDescent="0.15">
      <c r="B640" s="719">
        <f>'報告書（事業主控）'!B640</f>
        <v>0</v>
      </c>
      <c r="C640" s="720"/>
      <c r="D640" s="720"/>
      <c r="E640" s="720"/>
      <c r="F640" s="720"/>
      <c r="G640" s="720"/>
      <c r="H640" s="720"/>
      <c r="I640" s="721"/>
      <c r="J640" s="719">
        <f>'報告書（事業主控）'!J640</f>
        <v>0</v>
      </c>
      <c r="K640" s="720"/>
      <c r="L640" s="720"/>
      <c r="M640" s="720"/>
      <c r="N640" s="725"/>
      <c r="O640" s="112">
        <f>'報告書（事業主控）'!O640</f>
        <v>0</v>
      </c>
      <c r="P640" s="94" t="s">
        <v>48</v>
      </c>
      <c r="Q640" s="112">
        <f>'報告書（事業主控）'!Q640</f>
        <v>0</v>
      </c>
      <c r="R640" s="94" t="s">
        <v>49</v>
      </c>
      <c r="S640" s="112">
        <f>'報告書（事業主控）'!S640</f>
        <v>0</v>
      </c>
      <c r="T640" s="727" t="s">
        <v>50</v>
      </c>
      <c r="U640" s="727"/>
      <c r="V640" s="699">
        <f>'報告書（事業主控）'!V640</f>
        <v>0</v>
      </c>
      <c r="W640" s="700"/>
      <c r="X640" s="700"/>
      <c r="Y640" s="99"/>
      <c r="Z640" s="72"/>
      <c r="AA640" s="115"/>
      <c r="AB640" s="115"/>
      <c r="AC640" s="99"/>
      <c r="AD640" s="72"/>
      <c r="AE640" s="115"/>
      <c r="AF640" s="115"/>
      <c r="AG640" s="99"/>
      <c r="AH640" s="696">
        <f>'報告書（事業主控）'!AH640</f>
        <v>0</v>
      </c>
      <c r="AI640" s="697"/>
      <c r="AJ640" s="697"/>
      <c r="AK640" s="698"/>
      <c r="AL640" s="72"/>
      <c r="AM640" s="73"/>
      <c r="AN640" s="696">
        <f>'報告書（事業主控）'!AN640</f>
        <v>0</v>
      </c>
      <c r="AO640" s="697"/>
      <c r="AP640" s="697"/>
      <c r="AQ640" s="697"/>
      <c r="AR640" s="697"/>
      <c r="AS640" s="116"/>
      <c r="AT640" s="87"/>
    </row>
    <row r="641" spans="2:46" ht="18" customHeight="1" x14ac:dyDescent="0.15">
      <c r="B641" s="722"/>
      <c r="C641" s="723"/>
      <c r="D641" s="723"/>
      <c r="E641" s="723"/>
      <c r="F641" s="723"/>
      <c r="G641" s="723"/>
      <c r="H641" s="723"/>
      <c r="I641" s="724"/>
      <c r="J641" s="722"/>
      <c r="K641" s="723"/>
      <c r="L641" s="723"/>
      <c r="M641" s="723"/>
      <c r="N641" s="726"/>
      <c r="O641" s="117">
        <f>'報告書（事業主控）'!O641</f>
        <v>0</v>
      </c>
      <c r="P641" s="118" t="s">
        <v>48</v>
      </c>
      <c r="Q641" s="117">
        <f>'報告書（事業主控）'!Q641</f>
        <v>0</v>
      </c>
      <c r="R641" s="118" t="s">
        <v>49</v>
      </c>
      <c r="S641" s="117">
        <f>'報告書（事業主控）'!S641</f>
        <v>0</v>
      </c>
      <c r="T641" s="728" t="s">
        <v>51</v>
      </c>
      <c r="U641" s="728"/>
      <c r="V641" s="692">
        <f>'報告書（事業主控）'!V641</f>
        <v>0</v>
      </c>
      <c r="W641" s="693"/>
      <c r="X641" s="693"/>
      <c r="Y641" s="693"/>
      <c r="Z641" s="692">
        <f>'報告書（事業主控）'!Z641</f>
        <v>0</v>
      </c>
      <c r="AA641" s="693"/>
      <c r="AB641" s="693"/>
      <c r="AC641" s="693"/>
      <c r="AD641" s="692">
        <f>'報告書（事業主控）'!AD641</f>
        <v>0</v>
      </c>
      <c r="AE641" s="693"/>
      <c r="AF641" s="693"/>
      <c r="AG641" s="693"/>
      <c r="AH641" s="692">
        <f>'報告書（事業主控）'!AH641</f>
        <v>0</v>
      </c>
      <c r="AI641" s="693"/>
      <c r="AJ641" s="693"/>
      <c r="AK641" s="694"/>
      <c r="AL641" s="456">
        <f>'報告書（事業主控）'!AL641</f>
        <v>0</v>
      </c>
      <c r="AM641" s="695"/>
      <c r="AN641" s="689">
        <f>'報告書（事業主控）'!AN641</f>
        <v>0</v>
      </c>
      <c r="AO641" s="690"/>
      <c r="AP641" s="690"/>
      <c r="AQ641" s="690"/>
      <c r="AR641" s="690"/>
      <c r="AS641" s="77"/>
      <c r="AT641" s="87"/>
    </row>
    <row r="642" spans="2:46" ht="18" customHeight="1" x14ac:dyDescent="0.15">
      <c r="B642" s="719">
        <f>'報告書（事業主控）'!B642</f>
        <v>0</v>
      </c>
      <c r="C642" s="720"/>
      <c r="D642" s="720"/>
      <c r="E642" s="720"/>
      <c r="F642" s="720"/>
      <c r="G642" s="720"/>
      <c r="H642" s="720"/>
      <c r="I642" s="721"/>
      <c r="J642" s="719">
        <f>'報告書（事業主控）'!J642</f>
        <v>0</v>
      </c>
      <c r="K642" s="720"/>
      <c r="L642" s="720"/>
      <c r="M642" s="720"/>
      <c r="N642" s="725"/>
      <c r="O642" s="112">
        <f>'報告書（事業主控）'!O642</f>
        <v>0</v>
      </c>
      <c r="P642" s="94" t="s">
        <v>48</v>
      </c>
      <c r="Q642" s="112">
        <f>'報告書（事業主控）'!Q642</f>
        <v>0</v>
      </c>
      <c r="R642" s="94" t="s">
        <v>49</v>
      </c>
      <c r="S642" s="112">
        <f>'報告書（事業主控）'!S642</f>
        <v>0</v>
      </c>
      <c r="T642" s="727" t="s">
        <v>50</v>
      </c>
      <c r="U642" s="727"/>
      <c r="V642" s="699">
        <f>'報告書（事業主控）'!V642</f>
        <v>0</v>
      </c>
      <c r="W642" s="700"/>
      <c r="X642" s="700"/>
      <c r="Y642" s="99"/>
      <c r="Z642" s="72"/>
      <c r="AA642" s="115"/>
      <c r="AB642" s="115"/>
      <c r="AC642" s="99"/>
      <c r="AD642" s="72"/>
      <c r="AE642" s="115"/>
      <c r="AF642" s="115"/>
      <c r="AG642" s="99"/>
      <c r="AH642" s="696">
        <f>'報告書（事業主控）'!AH642</f>
        <v>0</v>
      </c>
      <c r="AI642" s="697"/>
      <c r="AJ642" s="697"/>
      <c r="AK642" s="698"/>
      <c r="AL642" s="72"/>
      <c r="AM642" s="73"/>
      <c r="AN642" s="696">
        <f>'報告書（事業主控）'!AN642</f>
        <v>0</v>
      </c>
      <c r="AO642" s="697"/>
      <c r="AP642" s="697"/>
      <c r="AQ642" s="697"/>
      <c r="AR642" s="697"/>
      <c r="AS642" s="116"/>
      <c r="AT642" s="87"/>
    </row>
    <row r="643" spans="2:46" ht="18" customHeight="1" x14ac:dyDescent="0.15">
      <c r="B643" s="722"/>
      <c r="C643" s="723"/>
      <c r="D643" s="723"/>
      <c r="E643" s="723"/>
      <c r="F643" s="723"/>
      <c r="G643" s="723"/>
      <c r="H643" s="723"/>
      <c r="I643" s="724"/>
      <c r="J643" s="722"/>
      <c r="K643" s="723"/>
      <c r="L643" s="723"/>
      <c r="M643" s="723"/>
      <c r="N643" s="726"/>
      <c r="O643" s="117">
        <f>'報告書（事業主控）'!O643</f>
        <v>0</v>
      </c>
      <c r="P643" s="118" t="s">
        <v>48</v>
      </c>
      <c r="Q643" s="117">
        <f>'報告書（事業主控）'!Q643</f>
        <v>0</v>
      </c>
      <c r="R643" s="118" t="s">
        <v>49</v>
      </c>
      <c r="S643" s="117">
        <f>'報告書（事業主控）'!S643</f>
        <v>0</v>
      </c>
      <c r="T643" s="728" t="s">
        <v>51</v>
      </c>
      <c r="U643" s="728"/>
      <c r="V643" s="692">
        <f>'報告書（事業主控）'!V643</f>
        <v>0</v>
      </c>
      <c r="W643" s="693"/>
      <c r="X643" s="693"/>
      <c r="Y643" s="693"/>
      <c r="Z643" s="692">
        <f>'報告書（事業主控）'!Z643</f>
        <v>0</v>
      </c>
      <c r="AA643" s="693"/>
      <c r="AB643" s="693"/>
      <c r="AC643" s="693"/>
      <c r="AD643" s="692">
        <f>'報告書（事業主控）'!AD643</f>
        <v>0</v>
      </c>
      <c r="AE643" s="693"/>
      <c r="AF643" s="693"/>
      <c r="AG643" s="693"/>
      <c r="AH643" s="692">
        <f>'報告書（事業主控）'!AH643</f>
        <v>0</v>
      </c>
      <c r="AI643" s="693"/>
      <c r="AJ643" s="693"/>
      <c r="AK643" s="694"/>
      <c r="AL643" s="456">
        <f>'報告書（事業主控）'!AL643</f>
        <v>0</v>
      </c>
      <c r="AM643" s="695"/>
      <c r="AN643" s="689">
        <f>'報告書（事業主控）'!AN643</f>
        <v>0</v>
      </c>
      <c r="AO643" s="690"/>
      <c r="AP643" s="690"/>
      <c r="AQ643" s="690"/>
      <c r="AR643" s="690"/>
      <c r="AS643" s="77"/>
      <c r="AT643" s="87"/>
    </row>
    <row r="644" spans="2:46" ht="18" customHeight="1" x14ac:dyDescent="0.15">
      <c r="B644" s="719">
        <f>'報告書（事業主控）'!B644</f>
        <v>0</v>
      </c>
      <c r="C644" s="720"/>
      <c r="D644" s="720"/>
      <c r="E644" s="720"/>
      <c r="F644" s="720"/>
      <c r="G644" s="720"/>
      <c r="H644" s="720"/>
      <c r="I644" s="721"/>
      <c r="J644" s="719">
        <f>'報告書（事業主控）'!J644</f>
        <v>0</v>
      </c>
      <c r="K644" s="720"/>
      <c r="L644" s="720"/>
      <c r="M644" s="720"/>
      <c r="N644" s="725"/>
      <c r="O644" s="112">
        <f>'報告書（事業主控）'!O644</f>
        <v>0</v>
      </c>
      <c r="P644" s="94" t="s">
        <v>48</v>
      </c>
      <c r="Q644" s="112">
        <f>'報告書（事業主控）'!Q644</f>
        <v>0</v>
      </c>
      <c r="R644" s="94" t="s">
        <v>49</v>
      </c>
      <c r="S644" s="112">
        <f>'報告書（事業主控）'!S644</f>
        <v>0</v>
      </c>
      <c r="T644" s="727" t="s">
        <v>50</v>
      </c>
      <c r="U644" s="727"/>
      <c r="V644" s="699">
        <f>'報告書（事業主控）'!V644</f>
        <v>0</v>
      </c>
      <c r="W644" s="700"/>
      <c r="X644" s="700"/>
      <c r="Y644" s="99"/>
      <c r="Z644" s="72"/>
      <c r="AA644" s="115"/>
      <c r="AB644" s="115"/>
      <c r="AC644" s="99"/>
      <c r="AD644" s="72"/>
      <c r="AE644" s="115"/>
      <c r="AF644" s="115"/>
      <c r="AG644" s="99"/>
      <c r="AH644" s="696">
        <f>'報告書（事業主控）'!AH644</f>
        <v>0</v>
      </c>
      <c r="AI644" s="697"/>
      <c r="AJ644" s="697"/>
      <c r="AK644" s="698"/>
      <c r="AL644" s="72"/>
      <c r="AM644" s="73"/>
      <c r="AN644" s="696">
        <f>'報告書（事業主控）'!AN644</f>
        <v>0</v>
      </c>
      <c r="AO644" s="697"/>
      <c r="AP644" s="697"/>
      <c r="AQ644" s="697"/>
      <c r="AR644" s="697"/>
      <c r="AS644" s="116"/>
      <c r="AT644" s="87"/>
    </row>
    <row r="645" spans="2:46" ht="18" customHeight="1" x14ac:dyDescent="0.15">
      <c r="B645" s="722"/>
      <c r="C645" s="723"/>
      <c r="D645" s="723"/>
      <c r="E645" s="723"/>
      <c r="F645" s="723"/>
      <c r="G645" s="723"/>
      <c r="H645" s="723"/>
      <c r="I645" s="724"/>
      <c r="J645" s="722"/>
      <c r="K645" s="723"/>
      <c r="L645" s="723"/>
      <c r="M645" s="723"/>
      <c r="N645" s="726"/>
      <c r="O645" s="117">
        <f>'報告書（事業主控）'!O645</f>
        <v>0</v>
      </c>
      <c r="P645" s="118" t="s">
        <v>48</v>
      </c>
      <c r="Q645" s="117">
        <f>'報告書（事業主控）'!Q645</f>
        <v>0</v>
      </c>
      <c r="R645" s="118" t="s">
        <v>49</v>
      </c>
      <c r="S645" s="117">
        <f>'報告書（事業主控）'!S645</f>
        <v>0</v>
      </c>
      <c r="T645" s="728" t="s">
        <v>51</v>
      </c>
      <c r="U645" s="728"/>
      <c r="V645" s="692">
        <f>'報告書（事業主控）'!V645</f>
        <v>0</v>
      </c>
      <c r="W645" s="693"/>
      <c r="X645" s="693"/>
      <c r="Y645" s="693"/>
      <c r="Z645" s="692">
        <f>'報告書（事業主控）'!Z645</f>
        <v>0</v>
      </c>
      <c r="AA645" s="693"/>
      <c r="AB645" s="693"/>
      <c r="AC645" s="693"/>
      <c r="AD645" s="692">
        <f>'報告書（事業主控）'!AD645</f>
        <v>0</v>
      </c>
      <c r="AE645" s="693"/>
      <c r="AF645" s="693"/>
      <c r="AG645" s="693"/>
      <c r="AH645" s="692">
        <f>'報告書（事業主控）'!AH645</f>
        <v>0</v>
      </c>
      <c r="AI645" s="693"/>
      <c r="AJ645" s="693"/>
      <c r="AK645" s="694"/>
      <c r="AL645" s="456">
        <f>'報告書（事業主控）'!AL645</f>
        <v>0</v>
      </c>
      <c r="AM645" s="695"/>
      <c r="AN645" s="689">
        <f>'報告書（事業主控）'!AN645</f>
        <v>0</v>
      </c>
      <c r="AO645" s="690"/>
      <c r="AP645" s="690"/>
      <c r="AQ645" s="690"/>
      <c r="AR645" s="690"/>
      <c r="AS645" s="77"/>
      <c r="AT645" s="87"/>
    </row>
    <row r="646" spans="2:46" ht="18" customHeight="1" x14ac:dyDescent="0.15">
      <c r="B646" s="719">
        <f>'報告書（事業主控）'!B646</f>
        <v>0</v>
      </c>
      <c r="C646" s="720"/>
      <c r="D646" s="720"/>
      <c r="E646" s="720"/>
      <c r="F646" s="720"/>
      <c r="G646" s="720"/>
      <c r="H646" s="720"/>
      <c r="I646" s="721"/>
      <c r="J646" s="719">
        <f>'報告書（事業主控）'!J646</f>
        <v>0</v>
      </c>
      <c r="K646" s="720"/>
      <c r="L646" s="720"/>
      <c r="M646" s="720"/>
      <c r="N646" s="725"/>
      <c r="O646" s="112">
        <f>'報告書（事業主控）'!O646</f>
        <v>0</v>
      </c>
      <c r="P646" s="94" t="s">
        <v>48</v>
      </c>
      <c r="Q646" s="112">
        <f>'報告書（事業主控）'!Q646</f>
        <v>0</v>
      </c>
      <c r="R646" s="94" t="s">
        <v>49</v>
      </c>
      <c r="S646" s="112">
        <f>'報告書（事業主控）'!S646</f>
        <v>0</v>
      </c>
      <c r="T646" s="727" t="s">
        <v>50</v>
      </c>
      <c r="U646" s="727"/>
      <c r="V646" s="699">
        <f>'報告書（事業主控）'!V646</f>
        <v>0</v>
      </c>
      <c r="W646" s="700"/>
      <c r="X646" s="700"/>
      <c r="Y646" s="99"/>
      <c r="Z646" s="72"/>
      <c r="AA646" s="115"/>
      <c r="AB646" s="115"/>
      <c r="AC646" s="99"/>
      <c r="AD646" s="72"/>
      <c r="AE646" s="115"/>
      <c r="AF646" s="115"/>
      <c r="AG646" s="99"/>
      <c r="AH646" s="696">
        <f>'報告書（事業主控）'!AH646</f>
        <v>0</v>
      </c>
      <c r="AI646" s="697"/>
      <c r="AJ646" s="697"/>
      <c r="AK646" s="698"/>
      <c r="AL646" s="72"/>
      <c r="AM646" s="73"/>
      <c r="AN646" s="696">
        <f>'報告書（事業主控）'!AN646</f>
        <v>0</v>
      </c>
      <c r="AO646" s="697"/>
      <c r="AP646" s="697"/>
      <c r="AQ646" s="697"/>
      <c r="AR646" s="697"/>
      <c r="AS646" s="116"/>
      <c r="AT646" s="87"/>
    </row>
    <row r="647" spans="2:46" ht="18" customHeight="1" x14ac:dyDescent="0.15">
      <c r="B647" s="722"/>
      <c r="C647" s="723"/>
      <c r="D647" s="723"/>
      <c r="E647" s="723"/>
      <c r="F647" s="723"/>
      <c r="G647" s="723"/>
      <c r="H647" s="723"/>
      <c r="I647" s="724"/>
      <c r="J647" s="722"/>
      <c r="K647" s="723"/>
      <c r="L647" s="723"/>
      <c r="M647" s="723"/>
      <c r="N647" s="726"/>
      <c r="O647" s="117">
        <f>'報告書（事業主控）'!O647</f>
        <v>0</v>
      </c>
      <c r="P647" s="118" t="s">
        <v>48</v>
      </c>
      <c r="Q647" s="117">
        <f>'報告書（事業主控）'!Q647</f>
        <v>0</v>
      </c>
      <c r="R647" s="118" t="s">
        <v>49</v>
      </c>
      <c r="S647" s="117">
        <f>'報告書（事業主控）'!S647</f>
        <v>0</v>
      </c>
      <c r="T647" s="728" t="s">
        <v>51</v>
      </c>
      <c r="U647" s="728"/>
      <c r="V647" s="692">
        <f>'報告書（事業主控）'!V647</f>
        <v>0</v>
      </c>
      <c r="W647" s="693"/>
      <c r="X647" s="693"/>
      <c r="Y647" s="693"/>
      <c r="Z647" s="692">
        <f>'報告書（事業主控）'!Z647</f>
        <v>0</v>
      </c>
      <c r="AA647" s="693"/>
      <c r="AB647" s="693"/>
      <c r="AC647" s="693"/>
      <c r="AD647" s="692">
        <f>'報告書（事業主控）'!AD647</f>
        <v>0</v>
      </c>
      <c r="AE647" s="693"/>
      <c r="AF647" s="693"/>
      <c r="AG647" s="693"/>
      <c r="AH647" s="692">
        <f>'報告書（事業主控）'!AH647</f>
        <v>0</v>
      </c>
      <c r="AI647" s="693"/>
      <c r="AJ647" s="693"/>
      <c r="AK647" s="694"/>
      <c r="AL647" s="456">
        <f>'報告書（事業主控）'!AL647</f>
        <v>0</v>
      </c>
      <c r="AM647" s="695"/>
      <c r="AN647" s="689">
        <f>'報告書（事業主控）'!AN647</f>
        <v>0</v>
      </c>
      <c r="AO647" s="690"/>
      <c r="AP647" s="690"/>
      <c r="AQ647" s="690"/>
      <c r="AR647" s="690"/>
      <c r="AS647" s="77"/>
      <c r="AT647" s="87"/>
    </row>
    <row r="648" spans="2:46" ht="18" customHeight="1" x14ac:dyDescent="0.15">
      <c r="B648" s="719">
        <f>'報告書（事業主控）'!B648</f>
        <v>0</v>
      </c>
      <c r="C648" s="720"/>
      <c r="D648" s="720"/>
      <c r="E648" s="720"/>
      <c r="F648" s="720"/>
      <c r="G648" s="720"/>
      <c r="H648" s="720"/>
      <c r="I648" s="721"/>
      <c r="J648" s="719">
        <f>'報告書（事業主控）'!J648</f>
        <v>0</v>
      </c>
      <c r="K648" s="720"/>
      <c r="L648" s="720"/>
      <c r="M648" s="720"/>
      <c r="N648" s="725"/>
      <c r="O648" s="112">
        <f>'報告書（事業主控）'!O648</f>
        <v>0</v>
      </c>
      <c r="P648" s="94" t="s">
        <v>48</v>
      </c>
      <c r="Q648" s="112">
        <f>'報告書（事業主控）'!Q648</f>
        <v>0</v>
      </c>
      <c r="R648" s="94" t="s">
        <v>49</v>
      </c>
      <c r="S648" s="112">
        <f>'報告書（事業主控）'!S648</f>
        <v>0</v>
      </c>
      <c r="T648" s="727" t="s">
        <v>50</v>
      </c>
      <c r="U648" s="727"/>
      <c r="V648" s="699">
        <f>'報告書（事業主控）'!V648</f>
        <v>0</v>
      </c>
      <c r="W648" s="700"/>
      <c r="X648" s="700"/>
      <c r="Y648" s="99"/>
      <c r="Z648" s="72"/>
      <c r="AA648" s="115"/>
      <c r="AB648" s="115"/>
      <c r="AC648" s="99"/>
      <c r="AD648" s="72"/>
      <c r="AE648" s="115"/>
      <c r="AF648" s="115"/>
      <c r="AG648" s="99"/>
      <c r="AH648" s="696">
        <f>'報告書（事業主控）'!AH648</f>
        <v>0</v>
      </c>
      <c r="AI648" s="697"/>
      <c r="AJ648" s="697"/>
      <c r="AK648" s="698"/>
      <c r="AL648" s="72"/>
      <c r="AM648" s="73"/>
      <c r="AN648" s="696">
        <f>'報告書（事業主控）'!AN648</f>
        <v>0</v>
      </c>
      <c r="AO648" s="697"/>
      <c r="AP648" s="697"/>
      <c r="AQ648" s="697"/>
      <c r="AR648" s="697"/>
      <c r="AS648" s="116"/>
      <c r="AT648" s="87"/>
    </row>
    <row r="649" spans="2:46" ht="18" customHeight="1" x14ac:dyDescent="0.15">
      <c r="B649" s="722"/>
      <c r="C649" s="723"/>
      <c r="D649" s="723"/>
      <c r="E649" s="723"/>
      <c r="F649" s="723"/>
      <c r="G649" s="723"/>
      <c r="H649" s="723"/>
      <c r="I649" s="724"/>
      <c r="J649" s="722"/>
      <c r="K649" s="723"/>
      <c r="L649" s="723"/>
      <c r="M649" s="723"/>
      <c r="N649" s="726"/>
      <c r="O649" s="117">
        <f>'報告書（事業主控）'!O649</f>
        <v>0</v>
      </c>
      <c r="P649" s="118" t="s">
        <v>48</v>
      </c>
      <c r="Q649" s="117">
        <f>'報告書（事業主控）'!Q649</f>
        <v>0</v>
      </c>
      <c r="R649" s="118" t="s">
        <v>49</v>
      </c>
      <c r="S649" s="117">
        <f>'報告書（事業主控）'!S649</f>
        <v>0</v>
      </c>
      <c r="T649" s="728" t="s">
        <v>51</v>
      </c>
      <c r="U649" s="728"/>
      <c r="V649" s="692">
        <f>'報告書（事業主控）'!V649</f>
        <v>0</v>
      </c>
      <c r="W649" s="693"/>
      <c r="X649" s="693"/>
      <c r="Y649" s="693"/>
      <c r="Z649" s="692">
        <f>'報告書（事業主控）'!Z649</f>
        <v>0</v>
      </c>
      <c r="AA649" s="693"/>
      <c r="AB649" s="693"/>
      <c r="AC649" s="693"/>
      <c r="AD649" s="692">
        <f>'報告書（事業主控）'!AD649</f>
        <v>0</v>
      </c>
      <c r="AE649" s="693"/>
      <c r="AF649" s="693"/>
      <c r="AG649" s="693"/>
      <c r="AH649" s="692">
        <f>'報告書（事業主控）'!AH649</f>
        <v>0</v>
      </c>
      <c r="AI649" s="693"/>
      <c r="AJ649" s="693"/>
      <c r="AK649" s="694"/>
      <c r="AL649" s="456">
        <f>'報告書（事業主控）'!AL649</f>
        <v>0</v>
      </c>
      <c r="AM649" s="695"/>
      <c r="AN649" s="689">
        <f>'報告書（事業主控）'!AN649</f>
        <v>0</v>
      </c>
      <c r="AO649" s="690"/>
      <c r="AP649" s="690"/>
      <c r="AQ649" s="690"/>
      <c r="AR649" s="690"/>
      <c r="AS649" s="77"/>
      <c r="AT649" s="87"/>
    </row>
    <row r="650" spans="2:46" ht="18" customHeight="1" x14ac:dyDescent="0.15">
      <c r="B650" s="719">
        <f>'報告書（事業主控）'!B650</f>
        <v>0</v>
      </c>
      <c r="C650" s="720"/>
      <c r="D650" s="720"/>
      <c r="E650" s="720"/>
      <c r="F650" s="720"/>
      <c r="G650" s="720"/>
      <c r="H650" s="720"/>
      <c r="I650" s="721"/>
      <c r="J650" s="719">
        <f>'報告書（事業主控）'!J650</f>
        <v>0</v>
      </c>
      <c r="K650" s="720"/>
      <c r="L650" s="720"/>
      <c r="M650" s="720"/>
      <c r="N650" s="725"/>
      <c r="O650" s="112">
        <f>'報告書（事業主控）'!O650</f>
        <v>0</v>
      </c>
      <c r="P650" s="94" t="s">
        <v>48</v>
      </c>
      <c r="Q650" s="112">
        <f>'報告書（事業主控）'!Q650</f>
        <v>0</v>
      </c>
      <c r="R650" s="94" t="s">
        <v>49</v>
      </c>
      <c r="S650" s="112">
        <f>'報告書（事業主控）'!S650</f>
        <v>0</v>
      </c>
      <c r="T650" s="727" t="s">
        <v>50</v>
      </c>
      <c r="U650" s="727"/>
      <c r="V650" s="699">
        <f>'報告書（事業主控）'!V650</f>
        <v>0</v>
      </c>
      <c r="W650" s="700"/>
      <c r="X650" s="700"/>
      <c r="Y650" s="99"/>
      <c r="Z650" s="72"/>
      <c r="AA650" s="115"/>
      <c r="AB650" s="115"/>
      <c r="AC650" s="99"/>
      <c r="AD650" s="72"/>
      <c r="AE650" s="115"/>
      <c r="AF650" s="115"/>
      <c r="AG650" s="99"/>
      <c r="AH650" s="696">
        <f>'報告書（事業主控）'!AH650</f>
        <v>0</v>
      </c>
      <c r="AI650" s="697"/>
      <c r="AJ650" s="697"/>
      <c r="AK650" s="698"/>
      <c r="AL650" s="72"/>
      <c r="AM650" s="73"/>
      <c r="AN650" s="696">
        <f>'報告書（事業主控）'!AN650</f>
        <v>0</v>
      </c>
      <c r="AO650" s="697"/>
      <c r="AP650" s="697"/>
      <c r="AQ650" s="697"/>
      <c r="AR650" s="697"/>
      <c r="AS650" s="116"/>
      <c r="AT650" s="87"/>
    </row>
    <row r="651" spans="2:46" ht="18" customHeight="1" x14ac:dyDescent="0.15">
      <c r="B651" s="722"/>
      <c r="C651" s="723"/>
      <c r="D651" s="723"/>
      <c r="E651" s="723"/>
      <c r="F651" s="723"/>
      <c r="G651" s="723"/>
      <c r="H651" s="723"/>
      <c r="I651" s="724"/>
      <c r="J651" s="722"/>
      <c r="K651" s="723"/>
      <c r="L651" s="723"/>
      <c r="M651" s="723"/>
      <c r="N651" s="726"/>
      <c r="O651" s="117">
        <f>'報告書（事業主控）'!O651</f>
        <v>0</v>
      </c>
      <c r="P651" s="118" t="s">
        <v>48</v>
      </c>
      <c r="Q651" s="117">
        <f>'報告書（事業主控）'!Q651</f>
        <v>0</v>
      </c>
      <c r="R651" s="118" t="s">
        <v>49</v>
      </c>
      <c r="S651" s="117">
        <f>'報告書（事業主控）'!S651</f>
        <v>0</v>
      </c>
      <c r="T651" s="728" t="s">
        <v>51</v>
      </c>
      <c r="U651" s="728"/>
      <c r="V651" s="692">
        <f>'報告書（事業主控）'!V651</f>
        <v>0</v>
      </c>
      <c r="W651" s="693"/>
      <c r="X651" s="693"/>
      <c r="Y651" s="693"/>
      <c r="Z651" s="692">
        <f>'報告書（事業主控）'!Z651</f>
        <v>0</v>
      </c>
      <c r="AA651" s="693"/>
      <c r="AB651" s="693"/>
      <c r="AC651" s="693"/>
      <c r="AD651" s="692">
        <f>'報告書（事業主控）'!AD651</f>
        <v>0</v>
      </c>
      <c r="AE651" s="693"/>
      <c r="AF651" s="693"/>
      <c r="AG651" s="693"/>
      <c r="AH651" s="692">
        <f>'報告書（事業主控）'!AH651</f>
        <v>0</v>
      </c>
      <c r="AI651" s="693"/>
      <c r="AJ651" s="693"/>
      <c r="AK651" s="694"/>
      <c r="AL651" s="456">
        <f>'報告書（事業主控）'!AL651</f>
        <v>0</v>
      </c>
      <c r="AM651" s="695"/>
      <c r="AN651" s="689">
        <f>'報告書（事業主控）'!AN651</f>
        <v>0</v>
      </c>
      <c r="AO651" s="690"/>
      <c r="AP651" s="690"/>
      <c r="AQ651" s="690"/>
      <c r="AR651" s="690"/>
      <c r="AS651" s="77"/>
      <c r="AT651" s="87"/>
    </row>
    <row r="652" spans="2:46" ht="18" customHeight="1" x14ac:dyDescent="0.15">
      <c r="B652" s="475" t="s">
        <v>144</v>
      </c>
      <c r="C652" s="476"/>
      <c r="D652" s="476"/>
      <c r="E652" s="477"/>
      <c r="F652" s="701">
        <f>'報告書（事業主控）'!F652</f>
        <v>0</v>
      </c>
      <c r="G652" s="702"/>
      <c r="H652" s="702"/>
      <c r="I652" s="702"/>
      <c r="J652" s="702"/>
      <c r="K652" s="702"/>
      <c r="L652" s="702"/>
      <c r="M652" s="702"/>
      <c r="N652" s="703"/>
      <c r="O652" s="710" t="s">
        <v>66</v>
      </c>
      <c r="P652" s="711"/>
      <c r="Q652" s="711"/>
      <c r="R652" s="711"/>
      <c r="S652" s="711"/>
      <c r="T652" s="711"/>
      <c r="U652" s="712"/>
      <c r="V652" s="696">
        <f>'報告書（事業主控）'!V652</f>
        <v>0</v>
      </c>
      <c r="W652" s="697"/>
      <c r="X652" s="697"/>
      <c r="Y652" s="698"/>
      <c r="Z652" s="72"/>
      <c r="AA652" s="115"/>
      <c r="AB652" s="115"/>
      <c r="AC652" s="99"/>
      <c r="AD652" s="72"/>
      <c r="AE652" s="115"/>
      <c r="AF652" s="115"/>
      <c r="AG652" s="99"/>
      <c r="AH652" s="696">
        <f>'報告書（事業主控）'!AH652</f>
        <v>0</v>
      </c>
      <c r="AI652" s="697"/>
      <c r="AJ652" s="697"/>
      <c r="AK652" s="698"/>
      <c r="AL652" s="72"/>
      <c r="AM652" s="73"/>
      <c r="AN652" s="696">
        <f>'報告書（事業主控）'!AN652</f>
        <v>0</v>
      </c>
      <c r="AO652" s="697"/>
      <c r="AP652" s="697"/>
      <c r="AQ652" s="697"/>
      <c r="AR652" s="697"/>
      <c r="AS652" s="116"/>
      <c r="AT652" s="87"/>
    </row>
    <row r="653" spans="2:46" ht="18" customHeight="1" x14ac:dyDescent="0.15">
      <c r="B653" s="478"/>
      <c r="C653" s="479"/>
      <c r="D653" s="479"/>
      <c r="E653" s="480"/>
      <c r="F653" s="704"/>
      <c r="G653" s="705"/>
      <c r="H653" s="705"/>
      <c r="I653" s="705"/>
      <c r="J653" s="705"/>
      <c r="K653" s="705"/>
      <c r="L653" s="705"/>
      <c r="M653" s="705"/>
      <c r="N653" s="706"/>
      <c r="O653" s="713"/>
      <c r="P653" s="714"/>
      <c r="Q653" s="714"/>
      <c r="R653" s="714"/>
      <c r="S653" s="714"/>
      <c r="T653" s="714"/>
      <c r="U653" s="715"/>
      <c r="V653" s="561">
        <f>'報告書（事業主控）'!V653</f>
        <v>0</v>
      </c>
      <c r="W653" s="582"/>
      <c r="X653" s="582"/>
      <c r="Y653" s="585"/>
      <c r="Z653" s="561">
        <f>'報告書（事業主控）'!Z653</f>
        <v>0</v>
      </c>
      <c r="AA653" s="583"/>
      <c r="AB653" s="583"/>
      <c r="AC653" s="584"/>
      <c r="AD653" s="561">
        <f>'報告書（事業主控）'!AD653</f>
        <v>0</v>
      </c>
      <c r="AE653" s="583"/>
      <c r="AF653" s="583"/>
      <c r="AG653" s="584"/>
      <c r="AH653" s="561">
        <f>'報告書（事業主控）'!AH653</f>
        <v>0</v>
      </c>
      <c r="AI653" s="453"/>
      <c r="AJ653" s="453"/>
      <c r="AK653" s="453"/>
      <c r="AL653" s="346"/>
      <c r="AM653" s="347"/>
      <c r="AN653" s="561">
        <f>'報告書（事業主控）'!AN653</f>
        <v>0</v>
      </c>
      <c r="AO653" s="582"/>
      <c r="AP653" s="582"/>
      <c r="AQ653" s="582"/>
      <c r="AR653" s="582"/>
      <c r="AS653" s="333"/>
      <c r="AT653" s="87"/>
    </row>
    <row r="654" spans="2:46" ht="18" customHeight="1" x14ac:dyDescent="0.15">
      <c r="B654" s="481"/>
      <c r="C654" s="482"/>
      <c r="D654" s="482"/>
      <c r="E654" s="483"/>
      <c r="F654" s="707"/>
      <c r="G654" s="708"/>
      <c r="H654" s="708"/>
      <c r="I654" s="708"/>
      <c r="J654" s="708"/>
      <c r="K654" s="708"/>
      <c r="L654" s="708"/>
      <c r="M654" s="708"/>
      <c r="N654" s="709"/>
      <c r="O654" s="716"/>
      <c r="P654" s="717"/>
      <c r="Q654" s="717"/>
      <c r="R654" s="717"/>
      <c r="S654" s="717"/>
      <c r="T654" s="717"/>
      <c r="U654" s="718"/>
      <c r="V654" s="689">
        <f>'報告書（事業主控）'!V654</f>
        <v>0</v>
      </c>
      <c r="W654" s="690"/>
      <c r="X654" s="690"/>
      <c r="Y654" s="691"/>
      <c r="Z654" s="689">
        <f>'報告書（事業主控）'!Z654</f>
        <v>0</v>
      </c>
      <c r="AA654" s="690"/>
      <c r="AB654" s="690"/>
      <c r="AC654" s="691"/>
      <c r="AD654" s="689">
        <f>'報告書（事業主控）'!AD654</f>
        <v>0</v>
      </c>
      <c r="AE654" s="690"/>
      <c r="AF654" s="690"/>
      <c r="AG654" s="691"/>
      <c r="AH654" s="689">
        <f>'報告書（事業主控）'!AH654</f>
        <v>0</v>
      </c>
      <c r="AI654" s="690"/>
      <c r="AJ654" s="690"/>
      <c r="AK654" s="691"/>
      <c r="AL654" s="76"/>
      <c r="AM654" s="77"/>
      <c r="AN654" s="689">
        <f>'報告書（事業主控）'!AN654</f>
        <v>0</v>
      </c>
      <c r="AO654" s="690"/>
      <c r="AP654" s="690"/>
      <c r="AQ654" s="690"/>
      <c r="AR654" s="690"/>
      <c r="AS654" s="77"/>
      <c r="AT654" s="87"/>
    </row>
    <row r="655" spans="2:46" ht="18" customHeight="1" x14ac:dyDescent="0.15">
      <c r="AN655" s="682">
        <f>'報告書（事業主控）'!AN655:AR655</f>
        <v>0</v>
      </c>
      <c r="AO655" s="682"/>
      <c r="AP655" s="682"/>
      <c r="AQ655" s="682"/>
      <c r="AR655" s="682"/>
      <c r="AS655" s="87"/>
      <c r="AT655" s="87"/>
    </row>
    <row r="656" spans="2:46" ht="31.5" customHeight="1" x14ac:dyDescent="0.15">
      <c r="AN656" s="136"/>
      <c r="AO656" s="136"/>
      <c r="AP656" s="136"/>
      <c r="AQ656" s="136"/>
      <c r="AR656" s="136"/>
      <c r="AS656" s="87"/>
      <c r="AT656" s="87"/>
    </row>
    <row r="657" spans="2:46" ht="7.5" customHeight="1" x14ac:dyDescent="0.15">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x14ac:dyDescent="0.15">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x14ac:dyDescent="0.15">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x14ac:dyDescent="0.15">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x14ac:dyDescent="0.15">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x14ac:dyDescent="0.15">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x14ac:dyDescent="0.15">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x14ac:dyDescent="0.15">
      <c r="L664" s="87"/>
      <c r="M664" s="91"/>
      <c r="N664" s="91"/>
      <c r="O664" s="91"/>
      <c r="P664" s="91"/>
      <c r="Q664" s="91"/>
      <c r="R664" s="91"/>
      <c r="S664" s="91"/>
      <c r="T664" s="92"/>
      <c r="U664" s="92"/>
      <c r="V664" s="92"/>
      <c r="W664" s="92"/>
      <c r="X664" s="92"/>
      <c r="Y664" s="92"/>
      <c r="Z664" s="92"/>
      <c r="AA664" s="91"/>
      <c r="AB664" s="91"/>
      <c r="AC664" s="91"/>
      <c r="AL664" s="90"/>
      <c r="AM664" s="676" t="s">
        <v>337</v>
      </c>
      <c r="AN664" s="677"/>
      <c r="AO664" s="677"/>
      <c r="AP664" s="678"/>
    </row>
    <row r="665" spans="2:46" ht="12.75" customHeight="1" x14ac:dyDescent="0.15">
      <c r="L665" s="87"/>
      <c r="M665" s="91"/>
      <c r="N665" s="91"/>
      <c r="O665" s="91"/>
      <c r="P665" s="91"/>
      <c r="Q665" s="91"/>
      <c r="R665" s="91"/>
      <c r="S665" s="91"/>
      <c r="T665" s="92"/>
      <c r="U665" s="92"/>
      <c r="V665" s="92"/>
      <c r="W665" s="92"/>
      <c r="X665" s="92"/>
      <c r="Y665" s="92"/>
      <c r="Z665" s="92"/>
      <c r="AA665" s="91"/>
      <c r="AB665" s="91"/>
      <c r="AC665" s="91"/>
      <c r="AL665" s="90"/>
      <c r="AM665" s="679"/>
      <c r="AN665" s="680"/>
      <c r="AO665" s="680"/>
      <c r="AP665" s="681"/>
    </row>
    <row r="666" spans="2:46" ht="12.75" customHeight="1" x14ac:dyDescent="0.15">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x14ac:dyDescent="0.15">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x14ac:dyDescent="0.15">
      <c r="B668" s="786" t="s">
        <v>2</v>
      </c>
      <c r="C668" s="787"/>
      <c r="D668" s="787"/>
      <c r="E668" s="787"/>
      <c r="F668" s="787"/>
      <c r="G668" s="787"/>
      <c r="H668" s="787"/>
      <c r="I668" s="787"/>
      <c r="J668" s="737" t="s">
        <v>10</v>
      </c>
      <c r="K668" s="737"/>
      <c r="L668" s="93" t="s">
        <v>3</v>
      </c>
      <c r="M668" s="737" t="s">
        <v>11</v>
      </c>
      <c r="N668" s="737"/>
      <c r="O668" s="738" t="s">
        <v>12</v>
      </c>
      <c r="P668" s="737"/>
      <c r="Q668" s="737"/>
      <c r="R668" s="737"/>
      <c r="S668" s="737"/>
      <c r="T668" s="737"/>
      <c r="U668" s="737" t="s">
        <v>13</v>
      </c>
      <c r="V668" s="737"/>
      <c r="W668" s="737"/>
      <c r="X668" s="87"/>
      <c r="Y668" s="87"/>
      <c r="Z668" s="87"/>
      <c r="AA668" s="87"/>
      <c r="AB668" s="87"/>
      <c r="AC668" s="87"/>
      <c r="AD668" s="94"/>
      <c r="AE668" s="94"/>
      <c r="AF668" s="94"/>
      <c r="AG668" s="94"/>
      <c r="AH668" s="94"/>
      <c r="AI668" s="94"/>
      <c r="AJ668" s="94"/>
      <c r="AK668" s="87"/>
      <c r="AL668" s="560">
        <f ca="1">$AL$9</f>
        <v>30</v>
      </c>
      <c r="AM668" s="414"/>
      <c r="AN668" s="683" t="s">
        <v>4</v>
      </c>
      <c r="AO668" s="683"/>
      <c r="AP668" s="414">
        <v>17</v>
      </c>
      <c r="AQ668" s="414"/>
      <c r="AR668" s="683" t="s">
        <v>5</v>
      </c>
      <c r="AS668" s="684"/>
      <c r="AT668" s="87"/>
    </row>
    <row r="669" spans="2:46" ht="13.5" customHeight="1" x14ac:dyDescent="0.15">
      <c r="B669" s="787"/>
      <c r="C669" s="787"/>
      <c r="D669" s="787"/>
      <c r="E669" s="787"/>
      <c r="F669" s="787"/>
      <c r="G669" s="787"/>
      <c r="H669" s="787"/>
      <c r="I669" s="787"/>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7"/>
      <c r="Y669" s="87"/>
      <c r="Z669" s="87"/>
      <c r="AA669" s="87"/>
      <c r="AB669" s="87"/>
      <c r="AC669" s="87"/>
      <c r="AD669" s="94"/>
      <c r="AE669" s="94"/>
      <c r="AF669" s="94"/>
      <c r="AG669" s="94"/>
      <c r="AH669" s="94"/>
      <c r="AI669" s="94"/>
      <c r="AJ669" s="94"/>
      <c r="AK669" s="87"/>
      <c r="AL669" s="415"/>
      <c r="AM669" s="416"/>
      <c r="AN669" s="685"/>
      <c r="AO669" s="685"/>
      <c r="AP669" s="416"/>
      <c r="AQ669" s="416"/>
      <c r="AR669" s="685"/>
      <c r="AS669" s="686"/>
      <c r="AT669" s="87"/>
    </row>
    <row r="670" spans="2:46" ht="9" customHeight="1" x14ac:dyDescent="0.15">
      <c r="B670" s="787"/>
      <c r="C670" s="787"/>
      <c r="D670" s="787"/>
      <c r="E670" s="787"/>
      <c r="F670" s="787"/>
      <c r="G670" s="787"/>
      <c r="H670" s="787"/>
      <c r="I670" s="787"/>
      <c r="J670" s="539"/>
      <c r="K670" s="525"/>
      <c r="L670" s="541"/>
      <c r="M670" s="528"/>
      <c r="N670" s="525"/>
      <c r="O670" s="528"/>
      <c r="P670" s="531"/>
      <c r="Q670" s="531"/>
      <c r="R670" s="531"/>
      <c r="S670" s="531"/>
      <c r="T670" s="525"/>
      <c r="U670" s="528"/>
      <c r="V670" s="531"/>
      <c r="W670" s="525"/>
      <c r="X670" s="87"/>
      <c r="Y670" s="87"/>
      <c r="Z670" s="87"/>
      <c r="AA670" s="87"/>
      <c r="AB670" s="87"/>
      <c r="AC670" s="87"/>
      <c r="AD670" s="94"/>
      <c r="AE670" s="94"/>
      <c r="AF670" s="94"/>
      <c r="AG670" s="94"/>
      <c r="AH670" s="94"/>
      <c r="AI670" s="94"/>
      <c r="AJ670" s="94"/>
      <c r="AK670" s="87"/>
      <c r="AL670" s="417"/>
      <c r="AM670" s="418"/>
      <c r="AN670" s="687"/>
      <c r="AO670" s="687"/>
      <c r="AP670" s="418"/>
      <c r="AQ670" s="418"/>
      <c r="AR670" s="687"/>
      <c r="AS670" s="688"/>
      <c r="AT670" s="87"/>
    </row>
    <row r="671" spans="2:46" ht="6" customHeight="1" x14ac:dyDescent="0.15">
      <c r="B671" s="788"/>
      <c r="C671" s="788"/>
      <c r="D671" s="788"/>
      <c r="E671" s="788"/>
      <c r="F671" s="788"/>
      <c r="G671" s="788"/>
      <c r="H671" s="788"/>
      <c r="I671" s="788"/>
      <c r="J671" s="539"/>
      <c r="K671" s="526"/>
      <c r="L671" s="542"/>
      <c r="M671" s="529"/>
      <c r="N671" s="526"/>
      <c r="O671" s="529"/>
      <c r="P671" s="532"/>
      <c r="Q671" s="532"/>
      <c r="R671" s="532"/>
      <c r="S671" s="532"/>
      <c r="T671" s="526"/>
      <c r="U671" s="529"/>
      <c r="V671" s="532"/>
      <c r="W671" s="526"/>
      <c r="X671" s="87"/>
      <c r="Y671" s="87"/>
      <c r="Z671" s="87"/>
      <c r="AA671" s="87"/>
      <c r="AB671" s="87"/>
      <c r="AC671" s="87"/>
      <c r="AD671" s="87"/>
      <c r="AE671" s="87"/>
      <c r="AF671" s="87"/>
      <c r="AG671" s="87"/>
      <c r="AH671" s="87"/>
      <c r="AI671" s="87"/>
      <c r="AJ671" s="87"/>
      <c r="AK671" s="87"/>
      <c r="AT671" s="87"/>
    </row>
    <row r="672" spans="2:46" ht="15" customHeight="1" x14ac:dyDescent="0.15">
      <c r="B672" s="755" t="s">
        <v>54</v>
      </c>
      <c r="C672" s="756"/>
      <c r="D672" s="756"/>
      <c r="E672" s="756"/>
      <c r="F672" s="756"/>
      <c r="G672" s="756"/>
      <c r="H672" s="756"/>
      <c r="I672" s="757"/>
      <c r="J672" s="755" t="s">
        <v>6</v>
      </c>
      <c r="K672" s="756"/>
      <c r="L672" s="756"/>
      <c r="M672" s="756"/>
      <c r="N672" s="764"/>
      <c r="O672" s="767" t="s">
        <v>55</v>
      </c>
      <c r="P672" s="756"/>
      <c r="Q672" s="756"/>
      <c r="R672" s="756"/>
      <c r="S672" s="756"/>
      <c r="T672" s="756"/>
      <c r="U672" s="757"/>
      <c r="V672" s="95" t="s">
        <v>56</v>
      </c>
      <c r="W672" s="96"/>
      <c r="X672" s="96"/>
      <c r="Y672" s="772" t="s">
        <v>57</v>
      </c>
      <c r="Z672" s="772"/>
      <c r="AA672" s="772"/>
      <c r="AB672" s="772"/>
      <c r="AC672" s="772"/>
      <c r="AD672" s="772"/>
      <c r="AE672" s="772"/>
      <c r="AF672" s="772"/>
      <c r="AG672" s="772"/>
      <c r="AH672" s="772"/>
      <c r="AI672" s="96"/>
      <c r="AJ672" s="96"/>
      <c r="AK672" s="97"/>
      <c r="AL672" s="773" t="s">
        <v>58</v>
      </c>
      <c r="AM672" s="773"/>
      <c r="AN672" s="770" t="s">
        <v>65</v>
      </c>
      <c r="AO672" s="770"/>
      <c r="AP672" s="770"/>
      <c r="AQ672" s="770"/>
      <c r="AR672" s="770"/>
      <c r="AS672" s="771"/>
      <c r="AT672" s="87"/>
    </row>
    <row r="673" spans="2:46" ht="13.5" customHeight="1" x14ac:dyDescent="0.15">
      <c r="B673" s="758"/>
      <c r="C673" s="759"/>
      <c r="D673" s="759"/>
      <c r="E673" s="759"/>
      <c r="F673" s="759"/>
      <c r="G673" s="759"/>
      <c r="H673" s="759"/>
      <c r="I673" s="760"/>
      <c r="J673" s="758"/>
      <c r="K673" s="759"/>
      <c r="L673" s="759"/>
      <c r="M673" s="759"/>
      <c r="N673" s="765"/>
      <c r="O673" s="768"/>
      <c r="P673" s="759"/>
      <c r="Q673" s="759"/>
      <c r="R673" s="759"/>
      <c r="S673" s="759"/>
      <c r="T673" s="759"/>
      <c r="U673" s="760"/>
      <c r="V673" s="774" t="s">
        <v>7</v>
      </c>
      <c r="W673" s="775"/>
      <c r="X673" s="775"/>
      <c r="Y673" s="776"/>
      <c r="Z673" s="780" t="s">
        <v>16</v>
      </c>
      <c r="AA673" s="781"/>
      <c r="AB673" s="781"/>
      <c r="AC673" s="782"/>
      <c r="AD673" s="745" t="s">
        <v>17</v>
      </c>
      <c r="AE673" s="746"/>
      <c r="AF673" s="746"/>
      <c r="AG673" s="747"/>
      <c r="AH673" s="751" t="s">
        <v>145</v>
      </c>
      <c r="AI673" s="683"/>
      <c r="AJ673" s="683"/>
      <c r="AK673" s="684"/>
      <c r="AL673" s="753" t="s">
        <v>59</v>
      </c>
      <c r="AM673" s="753"/>
      <c r="AN673" s="739" t="s">
        <v>19</v>
      </c>
      <c r="AO673" s="740"/>
      <c r="AP673" s="740"/>
      <c r="AQ673" s="740"/>
      <c r="AR673" s="741"/>
      <c r="AS673" s="742"/>
      <c r="AT673" s="87"/>
    </row>
    <row r="674" spans="2:46" ht="13.5" customHeight="1" x14ac:dyDescent="0.15">
      <c r="B674" s="761"/>
      <c r="C674" s="762"/>
      <c r="D674" s="762"/>
      <c r="E674" s="762"/>
      <c r="F674" s="762"/>
      <c r="G674" s="762"/>
      <c r="H674" s="762"/>
      <c r="I674" s="763"/>
      <c r="J674" s="761"/>
      <c r="K674" s="762"/>
      <c r="L674" s="762"/>
      <c r="M674" s="762"/>
      <c r="N674" s="766"/>
      <c r="O674" s="769"/>
      <c r="P674" s="762"/>
      <c r="Q674" s="762"/>
      <c r="R674" s="762"/>
      <c r="S674" s="762"/>
      <c r="T674" s="762"/>
      <c r="U674" s="763"/>
      <c r="V674" s="777"/>
      <c r="W674" s="778"/>
      <c r="X674" s="778"/>
      <c r="Y674" s="779"/>
      <c r="Z674" s="783"/>
      <c r="AA674" s="784"/>
      <c r="AB674" s="784"/>
      <c r="AC674" s="785"/>
      <c r="AD674" s="748"/>
      <c r="AE674" s="749"/>
      <c r="AF674" s="749"/>
      <c r="AG674" s="750"/>
      <c r="AH674" s="752"/>
      <c r="AI674" s="687"/>
      <c r="AJ674" s="687"/>
      <c r="AK674" s="688"/>
      <c r="AL674" s="754"/>
      <c r="AM674" s="754"/>
      <c r="AN674" s="743"/>
      <c r="AO674" s="743"/>
      <c r="AP674" s="743"/>
      <c r="AQ674" s="743"/>
      <c r="AR674" s="743"/>
      <c r="AS674" s="744"/>
      <c r="AT674" s="87"/>
    </row>
    <row r="675" spans="2:46" ht="18" customHeight="1" x14ac:dyDescent="0.15">
      <c r="B675" s="729">
        <f>'報告書（事業主控）'!B675</f>
        <v>0</v>
      </c>
      <c r="C675" s="730"/>
      <c r="D675" s="730"/>
      <c r="E675" s="730"/>
      <c r="F675" s="730"/>
      <c r="G675" s="730"/>
      <c r="H675" s="730"/>
      <c r="I675" s="731"/>
      <c r="J675" s="729">
        <f>'報告書（事業主控）'!J675</f>
        <v>0</v>
      </c>
      <c r="K675" s="730"/>
      <c r="L675" s="730"/>
      <c r="M675" s="730"/>
      <c r="N675" s="732"/>
      <c r="O675" s="108">
        <f>'報告書（事業主控）'!O675</f>
        <v>0</v>
      </c>
      <c r="P675" s="109" t="s">
        <v>48</v>
      </c>
      <c r="Q675" s="108">
        <f>'報告書（事業主控）'!Q675</f>
        <v>0</v>
      </c>
      <c r="R675" s="109" t="s">
        <v>49</v>
      </c>
      <c r="S675" s="108">
        <f>'報告書（事業主控）'!S675</f>
        <v>0</v>
      </c>
      <c r="T675" s="733" t="s">
        <v>50</v>
      </c>
      <c r="U675" s="733"/>
      <c r="V675" s="699">
        <f>'報告書（事業主控）'!V675</f>
        <v>0</v>
      </c>
      <c r="W675" s="700"/>
      <c r="X675" s="700"/>
      <c r="Y675" s="98" t="s">
        <v>8</v>
      </c>
      <c r="Z675" s="72"/>
      <c r="AA675" s="115"/>
      <c r="AB675" s="115"/>
      <c r="AC675" s="98" t="s">
        <v>8</v>
      </c>
      <c r="AD675" s="72"/>
      <c r="AE675" s="115"/>
      <c r="AF675" s="115"/>
      <c r="AG675" s="111" t="s">
        <v>8</v>
      </c>
      <c r="AH675" s="734">
        <f>'報告書（事業主控）'!AH675</f>
        <v>0</v>
      </c>
      <c r="AI675" s="735"/>
      <c r="AJ675" s="735"/>
      <c r="AK675" s="736"/>
      <c r="AL675" s="72"/>
      <c r="AM675" s="73"/>
      <c r="AN675" s="696">
        <f>'報告書（事業主控）'!AN675</f>
        <v>0</v>
      </c>
      <c r="AO675" s="697"/>
      <c r="AP675" s="697"/>
      <c r="AQ675" s="697"/>
      <c r="AR675" s="697"/>
      <c r="AS675" s="111" t="s">
        <v>8</v>
      </c>
      <c r="AT675" s="87"/>
    </row>
    <row r="676" spans="2:46" ht="18" customHeight="1" x14ac:dyDescent="0.15">
      <c r="B676" s="722"/>
      <c r="C676" s="723"/>
      <c r="D676" s="723"/>
      <c r="E676" s="723"/>
      <c r="F676" s="723"/>
      <c r="G676" s="723"/>
      <c r="H676" s="723"/>
      <c r="I676" s="724"/>
      <c r="J676" s="722"/>
      <c r="K676" s="723"/>
      <c r="L676" s="723"/>
      <c r="M676" s="723"/>
      <c r="N676" s="726"/>
      <c r="O676" s="117">
        <f>'報告書（事業主控）'!O676</f>
        <v>0</v>
      </c>
      <c r="P676" s="118" t="s">
        <v>48</v>
      </c>
      <c r="Q676" s="117">
        <f>'報告書（事業主控）'!Q676</f>
        <v>0</v>
      </c>
      <c r="R676" s="118" t="s">
        <v>49</v>
      </c>
      <c r="S676" s="117">
        <f>'報告書（事業主控）'!S676</f>
        <v>0</v>
      </c>
      <c r="T676" s="728" t="s">
        <v>51</v>
      </c>
      <c r="U676" s="728"/>
      <c r="V676" s="689">
        <f>'報告書（事業主控）'!V676</f>
        <v>0</v>
      </c>
      <c r="W676" s="690"/>
      <c r="X676" s="690"/>
      <c r="Y676" s="690"/>
      <c r="Z676" s="689">
        <f>'報告書（事業主控）'!Z676</f>
        <v>0</v>
      </c>
      <c r="AA676" s="690"/>
      <c r="AB676" s="690"/>
      <c r="AC676" s="690"/>
      <c r="AD676" s="689">
        <f>'報告書（事業主控）'!AD676</f>
        <v>0</v>
      </c>
      <c r="AE676" s="690"/>
      <c r="AF676" s="690"/>
      <c r="AG676" s="691"/>
      <c r="AH676" s="689">
        <f>'報告書（事業主控）'!AH676</f>
        <v>0</v>
      </c>
      <c r="AI676" s="690"/>
      <c r="AJ676" s="690"/>
      <c r="AK676" s="691"/>
      <c r="AL676" s="456">
        <f>'報告書（事業主控）'!AL676</f>
        <v>0</v>
      </c>
      <c r="AM676" s="695"/>
      <c r="AN676" s="689">
        <f>'報告書（事業主控）'!AN676</f>
        <v>0</v>
      </c>
      <c r="AO676" s="690"/>
      <c r="AP676" s="690"/>
      <c r="AQ676" s="690"/>
      <c r="AR676" s="690"/>
      <c r="AS676" s="77"/>
      <c r="AT676" s="87"/>
    </row>
    <row r="677" spans="2:46" ht="18" customHeight="1" x14ac:dyDescent="0.15">
      <c r="B677" s="719">
        <f>'報告書（事業主控）'!B677</f>
        <v>0</v>
      </c>
      <c r="C677" s="720"/>
      <c r="D677" s="720"/>
      <c r="E677" s="720"/>
      <c r="F677" s="720"/>
      <c r="G677" s="720"/>
      <c r="H677" s="720"/>
      <c r="I677" s="721"/>
      <c r="J677" s="719">
        <f>'報告書（事業主控）'!J677</f>
        <v>0</v>
      </c>
      <c r="K677" s="720"/>
      <c r="L677" s="720"/>
      <c r="M677" s="720"/>
      <c r="N677" s="725"/>
      <c r="O677" s="112">
        <f>'報告書（事業主控）'!O677</f>
        <v>0</v>
      </c>
      <c r="P677" s="94" t="s">
        <v>48</v>
      </c>
      <c r="Q677" s="112">
        <f>'報告書（事業主控）'!Q677</f>
        <v>0</v>
      </c>
      <c r="R677" s="94" t="s">
        <v>49</v>
      </c>
      <c r="S677" s="112">
        <f>'報告書（事業主控）'!S677</f>
        <v>0</v>
      </c>
      <c r="T677" s="727" t="s">
        <v>50</v>
      </c>
      <c r="U677" s="727"/>
      <c r="V677" s="699">
        <f>'報告書（事業主控）'!V677</f>
        <v>0</v>
      </c>
      <c r="W677" s="700"/>
      <c r="X677" s="700"/>
      <c r="Y677" s="99"/>
      <c r="Z677" s="72"/>
      <c r="AA677" s="115"/>
      <c r="AB677" s="115"/>
      <c r="AC677" s="99"/>
      <c r="AD677" s="72"/>
      <c r="AE677" s="115"/>
      <c r="AF677" s="115"/>
      <c r="AG677" s="99"/>
      <c r="AH677" s="696">
        <f>'報告書（事業主控）'!AH677</f>
        <v>0</v>
      </c>
      <c r="AI677" s="697"/>
      <c r="AJ677" s="697"/>
      <c r="AK677" s="698"/>
      <c r="AL677" s="72"/>
      <c r="AM677" s="73"/>
      <c r="AN677" s="696">
        <f>'報告書（事業主控）'!AN677</f>
        <v>0</v>
      </c>
      <c r="AO677" s="697"/>
      <c r="AP677" s="697"/>
      <c r="AQ677" s="697"/>
      <c r="AR677" s="697"/>
      <c r="AS677" s="116"/>
      <c r="AT677" s="87"/>
    </row>
    <row r="678" spans="2:46" ht="18" customHeight="1" x14ac:dyDescent="0.15">
      <c r="B678" s="722"/>
      <c r="C678" s="723"/>
      <c r="D678" s="723"/>
      <c r="E678" s="723"/>
      <c r="F678" s="723"/>
      <c r="G678" s="723"/>
      <c r="H678" s="723"/>
      <c r="I678" s="724"/>
      <c r="J678" s="722"/>
      <c r="K678" s="723"/>
      <c r="L678" s="723"/>
      <c r="M678" s="723"/>
      <c r="N678" s="726"/>
      <c r="O678" s="117">
        <f>'報告書（事業主控）'!O678</f>
        <v>0</v>
      </c>
      <c r="P678" s="118" t="s">
        <v>48</v>
      </c>
      <c r="Q678" s="117">
        <f>'報告書（事業主控）'!Q678</f>
        <v>0</v>
      </c>
      <c r="R678" s="118" t="s">
        <v>49</v>
      </c>
      <c r="S678" s="117">
        <f>'報告書（事業主控）'!S678</f>
        <v>0</v>
      </c>
      <c r="T678" s="728" t="s">
        <v>51</v>
      </c>
      <c r="U678" s="728"/>
      <c r="V678" s="692">
        <f>'報告書（事業主控）'!V678</f>
        <v>0</v>
      </c>
      <c r="W678" s="693"/>
      <c r="X678" s="693"/>
      <c r="Y678" s="693"/>
      <c r="Z678" s="692">
        <f>'報告書（事業主控）'!Z678</f>
        <v>0</v>
      </c>
      <c r="AA678" s="693"/>
      <c r="AB678" s="693"/>
      <c r="AC678" s="693"/>
      <c r="AD678" s="692">
        <f>'報告書（事業主控）'!AD678</f>
        <v>0</v>
      </c>
      <c r="AE678" s="693"/>
      <c r="AF678" s="693"/>
      <c r="AG678" s="693"/>
      <c r="AH678" s="692">
        <f>'報告書（事業主控）'!AH678</f>
        <v>0</v>
      </c>
      <c r="AI678" s="693"/>
      <c r="AJ678" s="693"/>
      <c r="AK678" s="694"/>
      <c r="AL678" s="456">
        <f>'報告書（事業主控）'!AL678</f>
        <v>0</v>
      </c>
      <c r="AM678" s="695"/>
      <c r="AN678" s="689">
        <f>'報告書（事業主控）'!AN678</f>
        <v>0</v>
      </c>
      <c r="AO678" s="690"/>
      <c r="AP678" s="690"/>
      <c r="AQ678" s="690"/>
      <c r="AR678" s="690"/>
      <c r="AS678" s="77"/>
      <c r="AT678" s="87"/>
    </row>
    <row r="679" spans="2:46" ht="18" customHeight="1" x14ac:dyDescent="0.15">
      <c r="B679" s="719">
        <f>'報告書（事業主控）'!B679</f>
        <v>0</v>
      </c>
      <c r="C679" s="720"/>
      <c r="D679" s="720"/>
      <c r="E679" s="720"/>
      <c r="F679" s="720"/>
      <c r="G679" s="720"/>
      <c r="H679" s="720"/>
      <c r="I679" s="721"/>
      <c r="J679" s="719">
        <f>'報告書（事業主控）'!J679</f>
        <v>0</v>
      </c>
      <c r="K679" s="720"/>
      <c r="L679" s="720"/>
      <c r="M679" s="720"/>
      <c r="N679" s="725"/>
      <c r="O679" s="112">
        <f>'報告書（事業主控）'!O679</f>
        <v>0</v>
      </c>
      <c r="P679" s="94" t="s">
        <v>48</v>
      </c>
      <c r="Q679" s="112">
        <f>'報告書（事業主控）'!Q679</f>
        <v>0</v>
      </c>
      <c r="R679" s="94" t="s">
        <v>49</v>
      </c>
      <c r="S679" s="112">
        <f>'報告書（事業主控）'!S679</f>
        <v>0</v>
      </c>
      <c r="T679" s="727" t="s">
        <v>50</v>
      </c>
      <c r="U679" s="727"/>
      <c r="V679" s="699">
        <f>'報告書（事業主控）'!V679</f>
        <v>0</v>
      </c>
      <c r="W679" s="700"/>
      <c r="X679" s="700"/>
      <c r="Y679" s="99"/>
      <c r="Z679" s="72"/>
      <c r="AA679" s="115"/>
      <c r="AB679" s="115"/>
      <c r="AC679" s="99"/>
      <c r="AD679" s="72"/>
      <c r="AE679" s="115"/>
      <c r="AF679" s="115"/>
      <c r="AG679" s="99"/>
      <c r="AH679" s="696">
        <f>'報告書（事業主控）'!AH679</f>
        <v>0</v>
      </c>
      <c r="AI679" s="697"/>
      <c r="AJ679" s="697"/>
      <c r="AK679" s="698"/>
      <c r="AL679" s="72"/>
      <c r="AM679" s="73"/>
      <c r="AN679" s="696">
        <f>'報告書（事業主控）'!AN679</f>
        <v>0</v>
      </c>
      <c r="AO679" s="697"/>
      <c r="AP679" s="697"/>
      <c r="AQ679" s="697"/>
      <c r="AR679" s="697"/>
      <c r="AS679" s="116"/>
      <c r="AT679" s="87"/>
    </row>
    <row r="680" spans="2:46" ht="18" customHeight="1" x14ac:dyDescent="0.15">
      <c r="B680" s="722"/>
      <c r="C680" s="723"/>
      <c r="D680" s="723"/>
      <c r="E680" s="723"/>
      <c r="F680" s="723"/>
      <c r="G680" s="723"/>
      <c r="H680" s="723"/>
      <c r="I680" s="724"/>
      <c r="J680" s="722"/>
      <c r="K680" s="723"/>
      <c r="L680" s="723"/>
      <c r="M680" s="723"/>
      <c r="N680" s="726"/>
      <c r="O680" s="117">
        <f>'報告書（事業主控）'!O680</f>
        <v>0</v>
      </c>
      <c r="P680" s="118" t="s">
        <v>48</v>
      </c>
      <c r="Q680" s="117">
        <f>'報告書（事業主控）'!Q680</f>
        <v>0</v>
      </c>
      <c r="R680" s="118" t="s">
        <v>49</v>
      </c>
      <c r="S680" s="117">
        <f>'報告書（事業主控）'!S680</f>
        <v>0</v>
      </c>
      <c r="T680" s="728" t="s">
        <v>51</v>
      </c>
      <c r="U680" s="728"/>
      <c r="V680" s="692">
        <f>'報告書（事業主控）'!V680</f>
        <v>0</v>
      </c>
      <c r="W680" s="693"/>
      <c r="X680" s="693"/>
      <c r="Y680" s="693"/>
      <c r="Z680" s="692">
        <f>'報告書（事業主控）'!Z680</f>
        <v>0</v>
      </c>
      <c r="AA680" s="693"/>
      <c r="AB680" s="693"/>
      <c r="AC680" s="693"/>
      <c r="AD680" s="692">
        <f>'報告書（事業主控）'!AD680</f>
        <v>0</v>
      </c>
      <c r="AE680" s="693"/>
      <c r="AF680" s="693"/>
      <c r="AG680" s="693"/>
      <c r="AH680" s="692">
        <f>'報告書（事業主控）'!AH680</f>
        <v>0</v>
      </c>
      <c r="AI680" s="693"/>
      <c r="AJ680" s="693"/>
      <c r="AK680" s="694"/>
      <c r="AL680" s="456">
        <f>'報告書（事業主控）'!AL680</f>
        <v>0</v>
      </c>
      <c r="AM680" s="695"/>
      <c r="AN680" s="689">
        <f>'報告書（事業主控）'!AN680</f>
        <v>0</v>
      </c>
      <c r="AO680" s="690"/>
      <c r="AP680" s="690"/>
      <c r="AQ680" s="690"/>
      <c r="AR680" s="690"/>
      <c r="AS680" s="77"/>
      <c r="AT680" s="87"/>
    </row>
    <row r="681" spans="2:46" ht="18" customHeight="1" x14ac:dyDescent="0.15">
      <c r="B681" s="719">
        <f>'報告書（事業主控）'!B681</f>
        <v>0</v>
      </c>
      <c r="C681" s="720"/>
      <c r="D681" s="720"/>
      <c r="E681" s="720"/>
      <c r="F681" s="720"/>
      <c r="G681" s="720"/>
      <c r="H681" s="720"/>
      <c r="I681" s="721"/>
      <c r="J681" s="719">
        <f>'報告書（事業主控）'!J681</f>
        <v>0</v>
      </c>
      <c r="K681" s="720"/>
      <c r="L681" s="720"/>
      <c r="M681" s="720"/>
      <c r="N681" s="725"/>
      <c r="O681" s="112">
        <f>'報告書（事業主控）'!O681</f>
        <v>0</v>
      </c>
      <c r="P681" s="94" t="s">
        <v>48</v>
      </c>
      <c r="Q681" s="112">
        <f>'報告書（事業主控）'!Q681</f>
        <v>0</v>
      </c>
      <c r="R681" s="94" t="s">
        <v>49</v>
      </c>
      <c r="S681" s="112">
        <f>'報告書（事業主控）'!S681</f>
        <v>0</v>
      </c>
      <c r="T681" s="727" t="s">
        <v>50</v>
      </c>
      <c r="U681" s="727"/>
      <c r="V681" s="699">
        <f>'報告書（事業主控）'!V681</f>
        <v>0</v>
      </c>
      <c r="W681" s="700"/>
      <c r="X681" s="700"/>
      <c r="Y681" s="99"/>
      <c r="Z681" s="72"/>
      <c r="AA681" s="115"/>
      <c r="AB681" s="115"/>
      <c r="AC681" s="99"/>
      <c r="AD681" s="72"/>
      <c r="AE681" s="115"/>
      <c r="AF681" s="115"/>
      <c r="AG681" s="99"/>
      <c r="AH681" s="696">
        <f>'報告書（事業主控）'!AH681</f>
        <v>0</v>
      </c>
      <c r="AI681" s="697"/>
      <c r="AJ681" s="697"/>
      <c r="AK681" s="698"/>
      <c r="AL681" s="72"/>
      <c r="AM681" s="73"/>
      <c r="AN681" s="696">
        <f>'報告書（事業主控）'!AN681</f>
        <v>0</v>
      </c>
      <c r="AO681" s="697"/>
      <c r="AP681" s="697"/>
      <c r="AQ681" s="697"/>
      <c r="AR681" s="697"/>
      <c r="AS681" s="116"/>
      <c r="AT681" s="87"/>
    </row>
    <row r="682" spans="2:46" ht="18" customHeight="1" x14ac:dyDescent="0.15">
      <c r="B682" s="722"/>
      <c r="C682" s="723"/>
      <c r="D682" s="723"/>
      <c r="E682" s="723"/>
      <c r="F682" s="723"/>
      <c r="G682" s="723"/>
      <c r="H682" s="723"/>
      <c r="I682" s="724"/>
      <c r="J682" s="722"/>
      <c r="K682" s="723"/>
      <c r="L682" s="723"/>
      <c r="M682" s="723"/>
      <c r="N682" s="726"/>
      <c r="O682" s="117">
        <f>'報告書（事業主控）'!O682</f>
        <v>0</v>
      </c>
      <c r="P682" s="118" t="s">
        <v>48</v>
      </c>
      <c r="Q682" s="117">
        <f>'報告書（事業主控）'!Q682</f>
        <v>0</v>
      </c>
      <c r="R682" s="118" t="s">
        <v>49</v>
      </c>
      <c r="S682" s="117">
        <f>'報告書（事業主控）'!S682</f>
        <v>0</v>
      </c>
      <c r="T682" s="728" t="s">
        <v>51</v>
      </c>
      <c r="U682" s="728"/>
      <c r="V682" s="692">
        <f>'報告書（事業主控）'!V682</f>
        <v>0</v>
      </c>
      <c r="W682" s="693"/>
      <c r="X682" s="693"/>
      <c r="Y682" s="693"/>
      <c r="Z682" s="692">
        <f>'報告書（事業主控）'!Z682</f>
        <v>0</v>
      </c>
      <c r="AA682" s="693"/>
      <c r="AB682" s="693"/>
      <c r="AC682" s="693"/>
      <c r="AD682" s="692">
        <f>'報告書（事業主控）'!AD682</f>
        <v>0</v>
      </c>
      <c r="AE682" s="693"/>
      <c r="AF682" s="693"/>
      <c r="AG682" s="693"/>
      <c r="AH682" s="692">
        <f>'報告書（事業主控）'!AH682</f>
        <v>0</v>
      </c>
      <c r="AI682" s="693"/>
      <c r="AJ682" s="693"/>
      <c r="AK682" s="694"/>
      <c r="AL682" s="456">
        <f>'報告書（事業主控）'!AL682</f>
        <v>0</v>
      </c>
      <c r="AM682" s="695"/>
      <c r="AN682" s="689">
        <f>'報告書（事業主控）'!AN682</f>
        <v>0</v>
      </c>
      <c r="AO682" s="690"/>
      <c r="AP682" s="690"/>
      <c r="AQ682" s="690"/>
      <c r="AR682" s="690"/>
      <c r="AS682" s="77"/>
      <c r="AT682" s="87"/>
    </row>
    <row r="683" spans="2:46" ht="18" customHeight="1" x14ac:dyDescent="0.15">
      <c r="B683" s="719">
        <f>'報告書（事業主控）'!B683</f>
        <v>0</v>
      </c>
      <c r="C683" s="720"/>
      <c r="D683" s="720"/>
      <c r="E683" s="720"/>
      <c r="F683" s="720"/>
      <c r="G683" s="720"/>
      <c r="H683" s="720"/>
      <c r="I683" s="721"/>
      <c r="J683" s="719">
        <f>'報告書（事業主控）'!J683</f>
        <v>0</v>
      </c>
      <c r="K683" s="720"/>
      <c r="L683" s="720"/>
      <c r="M683" s="720"/>
      <c r="N683" s="725"/>
      <c r="O683" s="112">
        <f>'報告書（事業主控）'!O683</f>
        <v>0</v>
      </c>
      <c r="P683" s="94" t="s">
        <v>48</v>
      </c>
      <c r="Q683" s="112">
        <f>'報告書（事業主控）'!Q683</f>
        <v>0</v>
      </c>
      <c r="R683" s="94" t="s">
        <v>49</v>
      </c>
      <c r="S683" s="112">
        <f>'報告書（事業主控）'!S683</f>
        <v>0</v>
      </c>
      <c r="T683" s="727" t="s">
        <v>50</v>
      </c>
      <c r="U683" s="727"/>
      <c r="V683" s="699">
        <f>'報告書（事業主控）'!V683</f>
        <v>0</v>
      </c>
      <c r="W683" s="700"/>
      <c r="X683" s="700"/>
      <c r="Y683" s="99"/>
      <c r="Z683" s="72"/>
      <c r="AA683" s="115"/>
      <c r="AB683" s="115"/>
      <c r="AC683" s="99"/>
      <c r="AD683" s="72"/>
      <c r="AE683" s="115"/>
      <c r="AF683" s="115"/>
      <c r="AG683" s="99"/>
      <c r="AH683" s="696">
        <f>'報告書（事業主控）'!AH683</f>
        <v>0</v>
      </c>
      <c r="AI683" s="697"/>
      <c r="AJ683" s="697"/>
      <c r="AK683" s="698"/>
      <c r="AL683" s="72"/>
      <c r="AM683" s="73"/>
      <c r="AN683" s="696">
        <f>'報告書（事業主控）'!AN683</f>
        <v>0</v>
      </c>
      <c r="AO683" s="697"/>
      <c r="AP683" s="697"/>
      <c r="AQ683" s="697"/>
      <c r="AR683" s="697"/>
      <c r="AS683" s="116"/>
      <c r="AT683" s="87"/>
    </row>
    <row r="684" spans="2:46" ht="18" customHeight="1" x14ac:dyDescent="0.15">
      <c r="B684" s="722"/>
      <c r="C684" s="723"/>
      <c r="D684" s="723"/>
      <c r="E684" s="723"/>
      <c r="F684" s="723"/>
      <c r="G684" s="723"/>
      <c r="H684" s="723"/>
      <c r="I684" s="724"/>
      <c r="J684" s="722"/>
      <c r="K684" s="723"/>
      <c r="L684" s="723"/>
      <c r="M684" s="723"/>
      <c r="N684" s="726"/>
      <c r="O684" s="117">
        <f>'報告書（事業主控）'!O684</f>
        <v>0</v>
      </c>
      <c r="P684" s="118" t="s">
        <v>48</v>
      </c>
      <c r="Q684" s="117">
        <f>'報告書（事業主控）'!Q684</f>
        <v>0</v>
      </c>
      <c r="R684" s="118" t="s">
        <v>49</v>
      </c>
      <c r="S684" s="117">
        <f>'報告書（事業主控）'!S684</f>
        <v>0</v>
      </c>
      <c r="T684" s="728" t="s">
        <v>51</v>
      </c>
      <c r="U684" s="728"/>
      <c r="V684" s="692">
        <f>'報告書（事業主控）'!V684</f>
        <v>0</v>
      </c>
      <c r="W684" s="693"/>
      <c r="X684" s="693"/>
      <c r="Y684" s="693"/>
      <c r="Z684" s="692">
        <f>'報告書（事業主控）'!Z684</f>
        <v>0</v>
      </c>
      <c r="AA684" s="693"/>
      <c r="AB684" s="693"/>
      <c r="AC684" s="693"/>
      <c r="AD684" s="692">
        <f>'報告書（事業主控）'!AD684</f>
        <v>0</v>
      </c>
      <c r="AE684" s="693"/>
      <c r="AF684" s="693"/>
      <c r="AG684" s="693"/>
      <c r="AH684" s="692">
        <f>'報告書（事業主控）'!AH684</f>
        <v>0</v>
      </c>
      <c r="AI684" s="693"/>
      <c r="AJ684" s="693"/>
      <c r="AK684" s="694"/>
      <c r="AL684" s="456">
        <f>'報告書（事業主控）'!AL684</f>
        <v>0</v>
      </c>
      <c r="AM684" s="695"/>
      <c r="AN684" s="689">
        <f>'報告書（事業主控）'!AN684</f>
        <v>0</v>
      </c>
      <c r="AO684" s="690"/>
      <c r="AP684" s="690"/>
      <c r="AQ684" s="690"/>
      <c r="AR684" s="690"/>
      <c r="AS684" s="77"/>
      <c r="AT684" s="87"/>
    </row>
    <row r="685" spans="2:46" ht="18" customHeight="1" x14ac:dyDescent="0.15">
      <c r="B685" s="719">
        <f>'報告書（事業主控）'!B685</f>
        <v>0</v>
      </c>
      <c r="C685" s="720"/>
      <c r="D685" s="720"/>
      <c r="E685" s="720"/>
      <c r="F685" s="720"/>
      <c r="G685" s="720"/>
      <c r="H685" s="720"/>
      <c r="I685" s="721"/>
      <c r="J685" s="719">
        <f>'報告書（事業主控）'!J685</f>
        <v>0</v>
      </c>
      <c r="K685" s="720"/>
      <c r="L685" s="720"/>
      <c r="M685" s="720"/>
      <c r="N685" s="725"/>
      <c r="O685" s="112">
        <f>'報告書（事業主控）'!O685</f>
        <v>0</v>
      </c>
      <c r="P685" s="94" t="s">
        <v>48</v>
      </c>
      <c r="Q685" s="112">
        <f>'報告書（事業主控）'!Q685</f>
        <v>0</v>
      </c>
      <c r="R685" s="94" t="s">
        <v>49</v>
      </c>
      <c r="S685" s="112">
        <f>'報告書（事業主控）'!S685</f>
        <v>0</v>
      </c>
      <c r="T685" s="727" t="s">
        <v>50</v>
      </c>
      <c r="U685" s="727"/>
      <c r="V685" s="699">
        <f>'報告書（事業主控）'!V685</f>
        <v>0</v>
      </c>
      <c r="W685" s="700"/>
      <c r="X685" s="700"/>
      <c r="Y685" s="99"/>
      <c r="Z685" s="72"/>
      <c r="AA685" s="115"/>
      <c r="AB685" s="115"/>
      <c r="AC685" s="99"/>
      <c r="AD685" s="72"/>
      <c r="AE685" s="115"/>
      <c r="AF685" s="115"/>
      <c r="AG685" s="99"/>
      <c r="AH685" s="696">
        <f>'報告書（事業主控）'!AH685</f>
        <v>0</v>
      </c>
      <c r="AI685" s="697"/>
      <c r="AJ685" s="697"/>
      <c r="AK685" s="698"/>
      <c r="AL685" s="72"/>
      <c r="AM685" s="73"/>
      <c r="AN685" s="696">
        <f>'報告書（事業主控）'!AN685</f>
        <v>0</v>
      </c>
      <c r="AO685" s="697"/>
      <c r="AP685" s="697"/>
      <c r="AQ685" s="697"/>
      <c r="AR685" s="697"/>
      <c r="AS685" s="116"/>
      <c r="AT685" s="87"/>
    </row>
    <row r="686" spans="2:46" ht="18" customHeight="1" x14ac:dyDescent="0.15">
      <c r="B686" s="722"/>
      <c r="C686" s="723"/>
      <c r="D686" s="723"/>
      <c r="E686" s="723"/>
      <c r="F686" s="723"/>
      <c r="G686" s="723"/>
      <c r="H686" s="723"/>
      <c r="I686" s="724"/>
      <c r="J686" s="722"/>
      <c r="K686" s="723"/>
      <c r="L686" s="723"/>
      <c r="M686" s="723"/>
      <c r="N686" s="726"/>
      <c r="O686" s="117">
        <f>'報告書（事業主控）'!O686</f>
        <v>0</v>
      </c>
      <c r="P686" s="118" t="s">
        <v>48</v>
      </c>
      <c r="Q686" s="117">
        <f>'報告書（事業主控）'!Q686</f>
        <v>0</v>
      </c>
      <c r="R686" s="118" t="s">
        <v>49</v>
      </c>
      <c r="S686" s="117">
        <f>'報告書（事業主控）'!S686</f>
        <v>0</v>
      </c>
      <c r="T686" s="728" t="s">
        <v>51</v>
      </c>
      <c r="U686" s="728"/>
      <c r="V686" s="692">
        <f>'報告書（事業主控）'!V686</f>
        <v>0</v>
      </c>
      <c r="W686" s="693"/>
      <c r="X686" s="693"/>
      <c r="Y686" s="693"/>
      <c r="Z686" s="692">
        <f>'報告書（事業主控）'!Z686</f>
        <v>0</v>
      </c>
      <c r="AA686" s="693"/>
      <c r="AB686" s="693"/>
      <c r="AC686" s="693"/>
      <c r="AD686" s="692">
        <f>'報告書（事業主控）'!AD686</f>
        <v>0</v>
      </c>
      <c r="AE686" s="693"/>
      <c r="AF686" s="693"/>
      <c r="AG686" s="693"/>
      <c r="AH686" s="692">
        <f>'報告書（事業主控）'!AH686</f>
        <v>0</v>
      </c>
      <c r="AI686" s="693"/>
      <c r="AJ686" s="693"/>
      <c r="AK686" s="694"/>
      <c r="AL686" s="456">
        <f>'報告書（事業主控）'!AL686</f>
        <v>0</v>
      </c>
      <c r="AM686" s="695"/>
      <c r="AN686" s="689">
        <f>'報告書（事業主控）'!AN686</f>
        <v>0</v>
      </c>
      <c r="AO686" s="690"/>
      <c r="AP686" s="690"/>
      <c r="AQ686" s="690"/>
      <c r="AR686" s="690"/>
      <c r="AS686" s="77"/>
      <c r="AT686" s="87"/>
    </row>
    <row r="687" spans="2:46" ht="18" customHeight="1" x14ac:dyDescent="0.15">
      <c r="B687" s="719">
        <f>'報告書（事業主控）'!B687</f>
        <v>0</v>
      </c>
      <c r="C687" s="720"/>
      <c r="D687" s="720"/>
      <c r="E687" s="720"/>
      <c r="F687" s="720"/>
      <c r="G687" s="720"/>
      <c r="H687" s="720"/>
      <c r="I687" s="721"/>
      <c r="J687" s="719">
        <f>'報告書（事業主控）'!J687</f>
        <v>0</v>
      </c>
      <c r="K687" s="720"/>
      <c r="L687" s="720"/>
      <c r="M687" s="720"/>
      <c r="N687" s="725"/>
      <c r="O687" s="112">
        <f>'報告書（事業主控）'!O687</f>
        <v>0</v>
      </c>
      <c r="P687" s="94" t="s">
        <v>48</v>
      </c>
      <c r="Q687" s="112">
        <f>'報告書（事業主控）'!Q687</f>
        <v>0</v>
      </c>
      <c r="R687" s="94" t="s">
        <v>49</v>
      </c>
      <c r="S687" s="112">
        <f>'報告書（事業主控）'!S687</f>
        <v>0</v>
      </c>
      <c r="T687" s="727" t="s">
        <v>50</v>
      </c>
      <c r="U687" s="727"/>
      <c r="V687" s="699">
        <f>'報告書（事業主控）'!V687</f>
        <v>0</v>
      </c>
      <c r="W687" s="700"/>
      <c r="X687" s="700"/>
      <c r="Y687" s="99"/>
      <c r="Z687" s="72"/>
      <c r="AA687" s="115"/>
      <c r="AB687" s="115"/>
      <c r="AC687" s="99"/>
      <c r="AD687" s="72"/>
      <c r="AE687" s="115"/>
      <c r="AF687" s="115"/>
      <c r="AG687" s="99"/>
      <c r="AH687" s="696">
        <f>'報告書（事業主控）'!AH687</f>
        <v>0</v>
      </c>
      <c r="AI687" s="697"/>
      <c r="AJ687" s="697"/>
      <c r="AK687" s="698"/>
      <c r="AL687" s="72"/>
      <c r="AM687" s="73"/>
      <c r="AN687" s="696">
        <f>'報告書（事業主控）'!AN687</f>
        <v>0</v>
      </c>
      <c r="AO687" s="697"/>
      <c r="AP687" s="697"/>
      <c r="AQ687" s="697"/>
      <c r="AR687" s="697"/>
      <c r="AS687" s="116"/>
      <c r="AT687" s="87"/>
    </row>
    <row r="688" spans="2:46" ht="18" customHeight="1" x14ac:dyDescent="0.15">
      <c r="B688" s="722"/>
      <c r="C688" s="723"/>
      <c r="D688" s="723"/>
      <c r="E688" s="723"/>
      <c r="F688" s="723"/>
      <c r="G688" s="723"/>
      <c r="H688" s="723"/>
      <c r="I688" s="724"/>
      <c r="J688" s="722"/>
      <c r="K688" s="723"/>
      <c r="L688" s="723"/>
      <c r="M688" s="723"/>
      <c r="N688" s="726"/>
      <c r="O688" s="117">
        <f>'報告書（事業主控）'!O688</f>
        <v>0</v>
      </c>
      <c r="P688" s="118" t="s">
        <v>48</v>
      </c>
      <c r="Q688" s="117">
        <f>'報告書（事業主控）'!Q688</f>
        <v>0</v>
      </c>
      <c r="R688" s="118" t="s">
        <v>49</v>
      </c>
      <c r="S688" s="117">
        <f>'報告書（事業主控）'!S688</f>
        <v>0</v>
      </c>
      <c r="T688" s="728" t="s">
        <v>51</v>
      </c>
      <c r="U688" s="728"/>
      <c r="V688" s="692">
        <f>'報告書（事業主控）'!V688</f>
        <v>0</v>
      </c>
      <c r="W688" s="693"/>
      <c r="X688" s="693"/>
      <c r="Y688" s="693"/>
      <c r="Z688" s="692">
        <f>'報告書（事業主控）'!Z688</f>
        <v>0</v>
      </c>
      <c r="AA688" s="693"/>
      <c r="AB688" s="693"/>
      <c r="AC688" s="693"/>
      <c r="AD688" s="692">
        <f>'報告書（事業主控）'!AD688</f>
        <v>0</v>
      </c>
      <c r="AE688" s="693"/>
      <c r="AF688" s="693"/>
      <c r="AG688" s="693"/>
      <c r="AH688" s="692">
        <f>'報告書（事業主控）'!AH688</f>
        <v>0</v>
      </c>
      <c r="AI688" s="693"/>
      <c r="AJ688" s="693"/>
      <c r="AK688" s="694"/>
      <c r="AL688" s="456">
        <f>'報告書（事業主控）'!AL688</f>
        <v>0</v>
      </c>
      <c r="AM688" s="695"/>
      <c r="AN688" s="689">
        <f>'報告書（事業主控）'!AN688</f>
        <v>0</v>
      </c>
      <c r="AO688" s="690"/>
      <c r="AP688" s="690"/>
      <c r="AQ688" s="690"/>
      <c r="AR688" s="690"/>
      <c r="AS688" s="77"/>
      <c r="AT688" s="87"/>
    </row>
    <row r="689" spans="2:46" ht="18" customHeight="1" x14ac:dyDescent="0.15">
      <c r="B689" s="719">
        <f>'報告書（事業主控）'!B689</f>
        <v>0</v>
      </c>
      <c r="C689" s="720"/>
      <c r="D689" s="720"/>
      <c r="E689" s="720"/>
      <c r="F689" s="720"/>
      <c r="G689" s="720"/>
      <c r="H689" s="720"/>
      <c r="I689" s="721"/>
      <c r="J689" s="719">
        <f>'報告書（事業主控）'!J689</f>
        <v>0</v>
      </c>
      <c r="K689" s="720"/>
      <c r="L689" s="720"/>
      <c r="M689" s="720"/>
      <c r="N689" s="725"/>
      <c r="O689" s="112">
        <f>'報告書（事業主控）'!O689</f>
        <v>0</v>
      </c>
      <c r="P689" s="94" t="s">
        <v>48</v>
      </c>
      <c r="Q689" s="112">
        <f>'報告書（事業主控）'!Q689</f>
        <v>0</v>
      </c>
      <c r="R689" s="94" t="s">
        <v>49</v>
      </c>
      <c r="S689" s="112">
        <f>'報告書（事業主控）'!S689</f>
        <v>0</v>
      </c>
      <c r="T689" s="727" t="s">
        <v>50</v>
      </c>
      <c r="U689" s="727"/>
      <c r="V689" s="699">
        <f>'報告書（事業主控）'!V689</f>
        <v>0</v>
      </c>
      <c r="W689" s="700"/>
      <c r="X689" s="700"/>
      <c r="Y689" s="99"/>
      <c r="Z689" s="72"/>
      <c r="AA689" s="115"/>
      <c r="AB689" s="115"/>
      <c r="AC689" s="99"/>
      <c r="AD689" s="72"/>
      <c r="AE689" s="115"/>
      <c r="AF689" s="115"/>
      <c r="AG689" s="99"/>
      <c r="AH689" s="696">
        <f>'報告書（事業主控）'!AH689</f>
        <v>0</v>
      </c>
      <c r="AI689" s="697"/>
      <c r="AJ689" s="697"/>
      <c r="AK689" s="698"/>
      <c r="AL689" s="72"/>
      <c r="AM689" s="73"/>
      <c r="AN689" s="696">
        <f>'報告書（事業主控）'!AN689</f>
        <v>0</v>
      </c>
      <c r="AO689" s="697"/>
      <c r="AP689" s="697"/>
      <c r="AQ689" s="697"/>
      <c r="AR689" s="697"/>
      <c r="AS689" s="116"/>
      <c r="AT689" s="87"/>
    </row>
    <row r="690" spans="2:46" ht="18" customHeight="1" x14ac:dyDescent="0.15">
      <c r="B690" s="722"/>
      <c r="C690" s="723"/>
      <c r="D690" s="723"/>
      <c r="E690" s="723"/>
      <c r="F690" s="723"/>
      <c r="G690" s="723"/>
      <c r="H690" s="723"/>
      <c r="I690" s="724"/>
      <c r="J690" s="722"/>
      <c r="K690" s="723"/>
      <c r="L690" s="723"/>
      <c r="M690" s="723"/>
      <c r="N690" s="726"/>
      <c r="O690" s="117">
        <f>'報告書（事業主控）'!O690</f>
        <v>0</v>
      </c>
      <c r="P690" s="118" t="s">
        <v>48</v>
      </c>
      <c r="Q690" s="117">
        <f>'報告書（事業主控）'!Q690</f>
        <v>0</v>
      </c>
      <c r="R690" s="118" t="s">
        <v>49</v>
      </c>
      <c r="S690" s="117">
        <f>'報告書（事業主控）'!S690</f>
        <v>0</v>
      </c>
      <c r="T690" s="728" t="s">
        <v>51</v>
      </c>
      <c r="U690" s="728"/>
      <c r="V690" s="692">
        <f>'報告書（事業主控）'!V690</f>
        <v>0</v>
      </c>
      <c r="W690" s="693"/>
      <c r="X690" s="693"/>
      <c r="Y690" s="693"/>
      <c r="Z690" s="692">
        <f>'報告書（事業主控）'!Z690</f>
        <v>0</v>
      </c>
      <c r="AA690" s="693"/>
      <c r="AB690" s="693"/>
      <c r="AC690" s="693"/>
      <c r="AD690" s="692">
        <f>'報告書（事業主控）'!AD690</f>
        <v>0</v>
      </c>
      <c r="AE690" s="693"/>
      <c r="AF690" s="693"/>
      <c r="AG690" s="693"/>
      <c r="AH690" s="692">
        <f>'報告書（事業主控）'!AH690</f>
        <v>0</v>
      </c>
      <c r="AI690" s="693"/>
      <c r="AJ690" s="693"/>
      <c r="AK690" s="694"/>
      <c r="AL690" s="456">
        <f>'報告書（事業主控）'!AL690</f>
        <v>0</v>
      </c>
      <c r="AM690" s="695"/>
      <c r="AN690" s="689">
        <f>'報告書（事業主控）'!AN690</f>
        <v>0</v>
      </c>
      <c r="AO690" s="690"/>
      <c r="AP690" s="690"/>
      <c r="AQ690" s="690"/>
      <c r="AR690" s="690"/>
      <c r="AS690" s="77"/>
      <c r="AT690" s="87"/>
    </row>
    <row r="691" spans="2:46" ht="18" customHeight="1" x14ac:dyDescent="0.15">
      <c r="B691" s="719">
        <f>'報告書（事業主控）'!B691</f>
        <v>0</v>
      </c>
      <c r="C691" s="720"/>
      <c r="D691" s="720"/>
      <c r="E691" s="720"/>
      <c r="F691" s="720"/>
      <c r="G691" s="720"/>
      <c r="H691" s="720"/>
      <c r="I691" s="721"/>
      <c r="J691" s="719">
        <f>'報告書（事業主控）'!J691</f>
        <v>0</v>
      </c>
      <c r="K691" s="720"/>
      <c r="L691" s="720"/>
      <c r="M691" s="720"/>
      <c r="N691" s="725"/>
      <c r="O691" s="112">
        <f>'報告書（事業主控）'!O691</f>
        <v>0</v>
      </c>
      <c r="P691" s="94" t="s">
        <v>48</v>
      </c>
      <c r="Q691" s="112">
        <f>'報告書（事業主控）'!Q691</f>
        <v>0</v>
      </c>
      <c r="R691" s="94" t="s">
        <v>49</v>
      </c>
      <c r="S691" s="112">
        <f>'報告書（事業主控）'!S691</f>
        <v>0</v>
      </c>
      <c r="T691" s="727" t="s">
        <v>50</v>
      </c>
      <c r="U691" s="727"/>
      <c r="V691" s="699">
        <f>'報告書（事業主控）'!V691</f>
        <v>0</v>
      </c>
      <c r="W691" s="700"/>
      <c r="X691" s="700"/>
      <c r="Y691" s="99"/>
      <c r="Z691" s="72"/>
      <c r="AA691" s="115"/>
      <c r="AB691" s="115"/>
      <c r="AC691" s="99"/>
      <c r="AD691" s="72"/>
      <c r="AE691" s="115"/>
      <c r="AF691" s="115"/>
      <c r="AG691" s="99"/>
      <c r="AH691" s="696">
        <f>'報告書（事業主控）'!AH691</f>
        <v>0</v>
      </c>
      <c r="AI691" s="697"/>
      <c r="AJ691" s="697"/>
      <c r="AK691" s="698"/>
      <c r="AL691" s="72"/>
      <c r="AM691" s="73"/>
      <c r="AN691" s="696">
        <f>'報告書（事業主控）'!AN691</f>
        <v>0</v>
      </c>
      <c r="AO691" s="697"/>
      <c r="AP691" s="697"/>
      <c r="AQ691" s="697"/>
      <c r="AR691" s="697"/>
      <c r="AS691" s="116"/>
      <c r="AT691" s="87"/>
    </row>
    <row r="692" spans="2:46" ht="18" customHeight="1" x14ac:dyDescent="0.15">
      <c r="B692" s="722"/>
      <c r="C692" s="723"/>
      <c r="D692" s="723"/>
      <c r="E692" s="723"/>
      <c r="F692" s="723"/>
      <c r="G692" s="723"/>
      <c r="H692" s="723"/>
      <c r="I692" s="724"/>
      <c r="J692" s="722"/>
      <c r="K692" s="723"/>
      <c r="L692" s="723"/>
      <c r="M692" s="723"/>
      <c r="N692" s="726"/>
      <c r="O692" s="117">
        <f>'報告書（事業主控）'!O692</f>
        <v>0</v>
      </c>
      <c r="P692" s="118" t="s">
        <v>48</v>
      </c>
      <c r="Q692" s="117">
        <f>'報告書（事業主控）'!Q692</f>
        <v>0</v>
      </c>
      <c r="R692" s="118" t="s">
        <v>49</v>
      </c>
      <c r="S692" s="117">
        <f>'報告書（事業主控）'!S692</f>
        <v>0</v>
      </c>
      <c r="T692" s="728" t="s">
        <v>51</v>
      </c>
      <c r="U692" s="728"/>
      <c r="V692" s="692">
        <f>'報告書（事業主控）'!V692</f>
        <v>0</v>
      </c>
      <c r="W692" s="693"/>
      <c r="X692" s="693"/>
      <c r="Y692" s="693"/>
      <c r="Z692" s="692">
        <f>'報告書（事業主控）'!Z692</f>
        <v>0</v>
      </c>
      <c r="AA692" s="693"/>
      <c r="AB692" s="693"/>
      <c r="AC692" s="693"/>
      <c r="AD692" s="692">
        <f>'報告書（事業主控）'!AD692</f>
        <v>0</v>
      </c>
      <c r="AE692" s="693"/>
      <c r="AF692" s="693"/>
      <c r="AG692" s="693"/>
      <c r="AH692" s="692">
        <f>'報告書（事業主控）'!AH692</f>
        <v>0</v>
      </c>
      <c r="AI692" s="693"/>
      <c r="AJ692" s="693"/>
      <c r="AK692" s="694"/>
      <c r="AL692" s="456">
        <f>'報告書（事業主控）'!AL692</f>
        <v>0</v>
      </c>
      <c r="AM692" s="695"/>
      <c r="AN692" s="689">
        <f>'報告書（事業主控）'!AN692</f>
        <v>0</v>
      </c>
      <c r="AO692" s="690"/>
      <c r="AP692" s="690"/>
      <c r="AQ692" s="690"/>
      <c r="AR692" s="690"/>
      <c r="AS692" s="77"/>
      <c r="AT692" s="87"/>
    </row>
    <row r="693" spans="2:46" ht="18" customHeight="1" x14ac:dyDescent="0.15">
      <c r="B693" s="475" t="s">
        <v>144</v>
      </c>
      <c r="C693" s="476"/>
      <c r="D693" s="476"/>
      <c r="E693" s="477"/>
      <c r="F693" s="701">
        <f>'報告書（事業主控）'!F693</f>
        <v>0</v>
      </c>
      <c r="G693" s="702"/>
      <c r="H693" s="702"/>
      <c r="I693" s="702"/>
      <c r="J693" s="702"/>
      <c r="K693" s="702"/>
      <c r="L693" s="702"/>
      <c r="M693" s="702"/>
      <c r="N693" s="703"/>
      <c r="O693" s="710" t="s">
        <v>66</v>
      </c>
      <c r="P693" s="711"/>
      <c r="Q693" s="711"/>
      <c r="R693" s="711"/>
      <c r="S693" s="711"/>
      <c r="T693" s="711"/>
      <c r="U693" s="712"/>
      <c r="V693" s="696">
        <f>'報告書（事業主控）'!V693</f>
        <v>0</v>
      </c>
      <c r="W693" s="697"/>
      <c r="X693" s="697"/>
      <c r="Y693" s="698"/>
      <c r="Z693" s="72"/>
      <c r="AA693" s="115"/>
      <c r="AB693" s="115"/>
      <c r="AC693" s="99"/>
      <c r="AD693" s="72"/>
      <c r="AE693" s="115"/>
      <c r="AF693" s="115"/>
      <c r="AG693" s="99"/>
      <c r="AH693" s="696">
        <f>'報告書（事業主控）'!AH693</f>
        <v>0</v>
      </c>
      <c r="AI693" s="697"/>
      <c r="AJ693" s="697"/>
      <c r="AK693" s="698"/>
      <c r="AL693" s="72"/>
      <c r="AM693" s="73"/>
      <c r="AN693" s="696">
        <f>'報告書（事業主控）'!AN693</f>
        <v>0</v>
      </c>
      <c r="AO693" s="697"/>
      <c r="AP693" s="697"/>
      <c r="AQ693" s="697"/>
      <c r="AR693" s="697"/>
      <c r="AS693" s="116"/>
      <c r="AT693" s="87"/>
    </row>
    <row r="694" spans="2:46" ht="18" customHeight="1" x14ac:dyDescent="0.15">
      <c r="B694" s="478"/>
      <c r="C694" s="479"/>
      <c r="D694" s="479"/>
      <c r="E694" s="480"/>
      <c r="F694" s="704"/>
      <c r="G694" s="705"/>
      <c r="H694" s="705"/>
      <c r="I694" s="705"/>
      <c r="J694" s="705"/>
      <c r="K694" s="705"/>
      <c r="L694" s="705"/>
      <c r="M694" s="705"/>
      <c r="N694" s="706"/>
      <c r="O694" s="713"/>
      <c r="P694" s="714"/>
      <c r="Q694" s="714"/>
      <c r="R694" s="714"/>
      <c r="S694" s="714"/>
      <c r="T694" s="714"/>
      <c r="U694" s="715"/>
      <c r="V694" s="561">
        <f>'報告書（事業主控）'!V694</f>
        <v>0</v>
      </c>
      <c r="W694" s="582"/>
      <c r="X694" s="582"/>
      <c r="Y694" s="585"/>
      <c r="Z694" s="561">
        <f>'報告書（事業主控）'!Z694</f>
        <v>0</v>
      </c>
      <c r="AA694" s="583"/>
      <c r="AB694" s="583"/>
      <c r="AC694" s="584"/>
      <c r="AD694" s="561">
        <f>'報告書（事業主控）'!AD694</f>
        <v>0</v>
      </c>
      <c r="AE694" s="583"/>
      <c r="AF694" s="583"/>
      <c r="AG694" s="584"/>
      <c r="AH694" s="561">
        <f>'報告書（事業主控）'!AH694</f>
        <v>0</v>
      </c>
      <c r="AI694" s="453"/>
      <c r="AJ694" s="453"/>
      <c r="AK694" s="453"/>
      <c r="AL694" s="346"/>
      <c r="AM694" s="347"/>
      <c r="AN694" s="561">
        <f>'報告書（事業主控）'!AN694</f>
        <v>0</v>
      </c>
      <c r="AO694" s="582"/>
      <c r="AP694" s="582"/>
      <c r="AQ694" s="582"/>
      <c r="AR694" s="582"/>
      <c r="AS694" s="333"/>
      <c r="AT694" s="87"/>
    </row>
    <row r="695" spans="2:46" ht="18" customHeight="1" x14ac:dyDescent="0.15">
      <c r="B695" s="481"/>
      <c r="C695" s="482"/>
      <c r="D695" s="482"/>
      <c r="E695" s="483"/>
      <c r="F695" s="707"/>
      <c r="G695" s="708"/>
      <c r="H695" s="708"/>
      <c r="I695" s="708"/>
      <c r="J695" s="708"/>
      <c r="K695" s="708"/>
      <c r="L695" s="708"/>
      <c r="M695" s="708"/>
      <c r="N695" s="709"/>
      <c r="O695" s="716"/>
      <c r="P695" s="717"/>
      <c r="Q695" s="717"/>
      <c r="R695" s="717"/>
      <c r="S695" s="717"/>
      <c r="T695" s="717"/>
      <c r="U695" s="718"/>
      <c r="V695" s="689">
        <f>'報告書（事業主控）'!V695</f>
        <v>0</v>
      </c>
      <c r="W695" s="690"/>
      <c r="X695" s="690"/>
      <c r="Y695" s="691"/>
      <c r="Z695" s="689">
        <f>'報告書（事業主控）'!Z695</f>
        <v>0</v>
      </c>
      <c r="AA695" s="690"/>
      <c r="AB695" s="690"/>
      <c r="AC695" s="691"/>
      <c r="AD695" s="689">
        <f>'報告書（事業主控）'!AD695</f>
        <v>0</v>
      </c>
      <c r="AE695" s="690"/>
      <c r="AF695" s="690"/>
      <c r="AG695" s="691"/>
      <c r="AH695" s="689">
        <f>'報告書（事業主控）'!AH695</f>
        <v>0</v>
      </c>
      <c r="AI695" s="690"/>
      <c r="AJ695" s="690"/>
      <c r="AK695" s="691"/>
      <c r="AL695" s="76"/>
      <c r="AM695" s="77"/>
      <c r="AN695" s="689">
        <f>'報告書（事業主控）'!AN695</f>
        <v>0</v>
      </c>
      <c r="AO695" s="690"/>
      <c r="AP695" s="690"/>
      <c r="AQ695" s="690"/>
      <c r="AR695" s="690"/>
      <c r="AS695" s="77"/>
      <c r="AT695" s="87"/>
    </row>
    <row r="696" spans="2:46" ht="18" customHeight="1" x14ac:dyDescent="0.15">
      <c r="AN696" s="682">
        <f>'報告書（事業主控）'!AN696:AR696</f>
        <v>0</v>
      </c>
      <c r="AO696" s="682"/>
      <c r="AP696" s="682"/>
      <c r="AQ696" s="682"/>
      <c r="AR696" s="682"/>
      <c r="AS696" s="87"/>
      <c r="AT696" s="87"/>
    </row>
    <row r="697" spans="2:46" ht="31.5" customHeight="1" x14ac:dyDescent="0.15">
      <c r="AN697" s="136"/>
      <c r="AO697" s="136"/>
      <c r="AP697" s="136"/>
      <c r="AQ697" s="136"/>
      <c r="AR697" s="136"/>
      <c r="AS697" s="87"/>
      <c r="AT697" s="87"/>
    </row>
    <row r="698" spans="2:46" ht="7.5" customHeight="1" x14ac:dyDescent="0.15">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x14ac:dyDescent="0.15">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x14ac:dyDescent="0.15">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x14ac:dyDescent="0.15">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x14ac:dyDescent="0.15">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x14ac:dyDescent="0.15">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x14ac:dyDescent="0.15">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x14ac:dyDescent="0.15">
      <c r="L705" s="87"/>
      <c r="M705" s="91"/>
      <c r="N705" s="91"/>
      <c r="O705" s="91"/>
      <c r="P705" s="91"/>
      <c r="Q705" s="91"/>
      <c r="R705" s="91"/>
      <c r="S705" s="91"/>
      <c r="T705" s="92"/>
      <c r="U705" s="92"/>
      <c r="V705" s="92"/>
      <c r="W705" s="92"/>
      <c r="X705" s="92"/>
      <c r="Y705" s="92"/>
      <c r="Z705" s="92"/>
      <c r="AA705" s="91"/>
      <c r="AB705" s="91"/>
      <c r="AC705" s="91"/>
      <c r="AL705" s="90"/>
      <c r="AM705" s="676" t="s">
        <v>337</v>
      </c>
      <c r="AN705" s="677"/>
      <c r="AO705" s="677"/>
      <c r="AP705" s="678"/>
    </row>
    <row r="706" spans="2:46" ht="12.75" customHeight="1" x14ac:dyDescent="0.15">
      <c r="L706" s="87"/>
      <c r="M706" s="91"/>
      <c r="N706" s="91"/>
      <c r="O706" s="91"/>
      <c r="P706" s="91"/>
      <c r="Q706" s="91"/>
      <c r="R706" s="91"/>
      <c r="S706" s="91"/>
      <c r="T706" s="92"/>
      <c r="U706" s="92"/>
      <c r="V706" s="92"/>
      <c r="W706" s="92"/>
      <c r="X706" s="92"/>
      <c r="Y706" s="92"/>
      <c r="Z706" s="92"/>
      <c r="AA706" s="91"/>
      <c r="AB706" s="91"/>
      <c r="AC706" s="91"/>
      <c r="AL706" s="90"/>
      <c r="AM706" s="679"/>
      <c r="AN706" s="680"/>
      <c r="AO706" s="680"/>
      <c r="AP706" s="681"/>
    </row>
    <row r="707" spans="2:46" ht="12.75" customHeight="1" x14ac:dyDescent="0.15">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x14ac:dyDescent="0.15">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x14ac:dyDescent="0.15">
      <c r="B709" s="786" t="s">
        <v>2</v>
      </c>
      <c r="C709" s="787"/>
      <c r="D709" s="787"/>
      <c r="E709" s="787"/>
      <c r="F709" s="787"/>
      <c r="G709" s="787"/>
      <c r="H709" s="787"/>
      <c r="I709" s="787"/>
      <c r="J709" s="737" t="s">
        <v>10</v>
      </c>
      <c r="K709" s="737"/>
      <c r="L709" s="93" t="s">
        <v>3</v>
      </c>
      <c r="M709" s="737" t="s">
        <v>11</v>
      </c>
      <c r="N709" s="737"/>
      <c r="O709" s="738" t="s">
        <v>12</v>
      </c>
      <c r="P709" s="737"/>
      <c r="Q709" s="737"/>
      <c r="R709" s="737"/>
      <c r="S709" s="737"/>
      <c r="T709" s="737"/>
      <c r="U709" s="737" t="s">
        <v>13</v>
      </c>
      <c r="V709" s="737"/>
      <c r="W709" s="737"/>
      <c r="X709" s="87"/>
      <c r="Y709" s="87"/>
      <c r="Z709" s="87"/>
      <c r="AA709" s="87"/>
      <c r="AB709" s="87"/>
      <c r="AC709" s="87"/>
      <c r="AD709" s="94"/>
      <c r="AE709" s="94"/>
      <c r="AF709" s="94"/>
      <c r="AG709" s="94"/>
      <c r="AH709" s="94"/>
      <c r="AI709" s="94"/>
      <c r="AJ709" s="94"/>
      <c r="AK709" s="87"/>
      <c r="AL709" s="560">
        <f ca="1">$AL$9</f>
        <v>30</v>
      </c>
      <c r="AM709" s="414"/>
      <c r="AN709" s="683" t="s">
        <v>4</v>
      </c>
      <c r="AO709" s="683"/>
      <c r="AP709" s="414">
        <v>18</v>
      </c>
      <c r="AQ709" s="414"/>
      <c r="AR709" s="683" t="s">
        <v>5</v>
      </c>
      <c r="AS709" s="684"/>
      <c r="AT709" s="87"/>
    </row>
    <row r="710" spans="2:46" ht="13.5" customHeight="1" x14ac:dyDescent="0.15">
      <c r="B710" s="787"/>
      <c r="C710" s="787"/>
      <c r="D710" s="787"/>
      <c r="E710" s="787"/>
      <c r="F710" s="787"/>
      <c r="G710" s="787"/>
      <c r="H710" s="787"/>
      <c r="I710" s="787"/>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7"/>
      <c r="Y710" s="87"/>
      <c r="Z710" s="87"/>
      <c r="AA710" s="87"/>
      <c r="AB710" s="87"/>
      <c r="AC710" s="87"/>
      <c r="AD710" s="94"/>
      <c r="AE710" s="94"/>
      <c r="AF710" s="94"/>
      <c r="AG710" s="94"/>
      <c r="AH710" s="94"/>
      <c r="AI710" s="94"/>
      <c r="AJ710" s="94"/>
      <c r="AK710" s="87"/>
      <c r="AL710" s="415"/>
      <c r="AM710" s="416"/>
      <c r="AN710" s="685"/>
      <c r="AO710" s="685"/>
      <c r="AP710" s="416"/>
      <c r="AQ710" s="416"/>
      <c r="AR710" s="685"/>
      <c r="AS710" s="686"/>
      <c r="AT710" s="87"/>
    </row>
    <row r="711" spans="2:46" ht="9" customHeight="1" x14ac:dyDescent="0.15">
      <c r="B711" s="787"/>
      <c r="C711" s="787"/>
      <c r="D711" s="787"/>
      <c r="E711" s="787"/>
      <c r="F711" s="787"/>
      <c r="G711" s="787"/>
      <c r="H711" s="787"/>
      <c r="I711" s="787"/>
      <c r="J711" s="539"/>
      <c r="K711" s="525"/>
      <c r="L711" s="541"/>
      <c r="M711" s="528"/>
      <c r="N711" s="525"/>
      <c r="O711" s="528"/>
      <c r="P711" s="531"/>
      <c r="Q711" s="531"/>
      <c r="R711" s="531"/>
      <c r="S711" s="531"/>
      <c r="T711" s="525"/>
      <c r="U711" s="528"/>
      <c r="V711" s="531"/>
      <c r="W711" s="525"/>
      <c r="X711" s="87"/>
      <c r="Y711" s="87"/>
      <c r="Z711" s="87"/>
      <c r="AA711" s="87"/>
      <c r="AB711" s="87"/>
      <c r="AC711" s="87"/>
      <c r="AD711" s="94"/>
      <c r="AE711" s="94"/>
      <c r="AF711" s="94"/>
      <c r="AG711" s="94"/>
      <c r="AH711" s="94"/>
      <c r="AI711" s="94"/>
      <c r="AJ711" s="94"/>
      <c r="AK711" s="87"/>
      <c r="AL711" s="417"/>
      <c r="AM711" s="418"/>
      <c r="AN711" s="687"/>
      <c r="AO711" s="687"/>
      <c r="AP711" s="418"/>
      <c r="AQ711" s="418"/>
      <c r="AR711" s="687"/>
      <c r="AS711" s="688"/>
      <c r="AT711" s="87"/>
    </row>
    <row r="712" spans="2:46" ht="6" customHeight="1" x14ac:dyDescent="0.15">
      <c r="B712" s="788"/>
      <c r="C712" s="788"/>
      <c r="D712" s="788"/>
      <c r="E712" s="788"/>
      <c r="F712" s="788"/>
      <c r="G712" s="788"/>
      <c r="H712" s="788"/>
      <c r="I712" s="788"/>
      <c r="J712" s="539"/>
      <c r="K712" s="526"/>
      <c r="L712" s="542"/>
      <c r="M712" s="529"/>
      <c r="N712" s="526"/>
      <c r="O712" s="529"/>
      <c r="P712" s="532"/>
      <c r="Q712" s="532"/>
      <c r="R712" s="532"/>
      <c r="S712" s="532"/>
      <c r="T712" s="526"/>
      <c r="U712" s="529"/>
      <c r="V712" s="532"/>
      <c r="W712" s="526"/>
      <c r="X712" s="87"/>
      <c r="Y712" s="87"/>
      <c r="Z712" s="87"/>
      <c r="AA712" s="87"/>
      <c r="AB712" s="87"/>
      <c r="AC712" s="87"/>
      <c r="AD712" s="87"/>
      <c r="AE712" s="87"/>
      <c r="AF712" s="87"/>
      <c r="AG712" s="87"/>
      <c r="AH712" s="87"/>
      <c r="AI712" s="87"/>
      <c r="AJ712" s="87"/>
      <c r="AK712" s="87"/>
      <c r="AT712" s="87"/>
    </row>
    <row r="713" spans="2:46" ht="15" customHeight="1" x14ac:dyDescent="0.15">
      <c r="B713" s="755" t="s">
        <v>54</v>
      </c>
      <c r="C713" s="756"/>
      <c r="D713" s="756"/>
      <c r="E713" s="756"/>
      <c r="F713" s="756"/>
      <c r="G713" s="756"/>
      <c r="H713" s="756"/>
      <c r="I713" s="757"/>
      <c r="J713" s="755" t="s">
        <v>6</v>
      </c>
      <c r="K713" s="756"/>
      <c r="L713" s="756"/>
      <c r="M713" s="756"/>
      <c r="N713" s="764"/>
      <c r="O713" s="767" t="s">
        <v>55</v>
      </c>
      <c r="P713" s="756"/>
      <c r="Q713" s="756"/>
      <c r="R713" s="756"/>
      <c r="S713" s="756"/>
      <c r="T713" s="756"/>
      <c r="U713" s="757"/>
      <c r="V713" s="95" t="s">
        <v>56</v>
      </c>
      <c r="W713" s="96"/>
      <c r="X713" s="96"/>
      <c r="Y713" s="772" t="s">
        <v>57</v>
      </c>
      <c r="Z713" s="772"/>
      <c r="AA713" s="772"/>
      <c r="AB713" s="772"/>
      <c r="AC713" s="772"/>
      <c r="AD713" s="772"/>
      <c r="AE713" s="772"/>
      <c r="AF713" s="772"/>
      <c r="AG713" s="772"/>
      <c r="AH713" s="772"/>
      <c r="AI713" s="96"/>
      <c r="AJ713" s="96"/>
      <c r="AK713" s="97"/>
      <c r="AL713" s="773" t="s">
        <v>58</v>
      </c>
      <c r="AM713" s="773"/>
      <c r="AN713" s="770" t="s">
        <v>65</v>
      </c>
      <c r="AO713" s="770"/>
      <c r="AP713" s="770"/>
      <c r="AQ713" s="770"/>
      <c r="AR713" s="770"/>
      <c r="AS713" s="771"/>
      <c r="AT713" s="87"/>
    </row>
    <row r="714" spans="2:46" ht="13.5" customHeight="1" x14ac:dyDescent="0.15">
      <c r="B714" s="758"/>
      <c r="C714" s="759"/>
      <c r="D714" s="759"/>
      <c r="E714" s="759"/>
      <c r="F714" s="759"/>
      <c r="G714" s="759"/>
      <c r="H714" s="759"/>
      <c r="I714" s="760"/>
      <c r="J714" s="758"/>
      <c r="K714" s="759"/>
      <c r="L714" s="759"/>
      <c r="M714" s="759"/>
      <c r="N714" s="765"/>
      <c r="O714" s="768"/>
      <c r="P714" s="759"/>
      <c r="Q714" s="759"/>
      <c r="R714" s="759"/>
      <c r="S714" s="759"/>
      <c r="T714" s="759"/>
      <c r="U714" s="760"/>
      <c r="V714" s="774" t="s">
        <v>7</v>
      </c>
      <c r="W714" s="775"/>
      <c r="X714" s="775"/>
      <c r="Y714" s="776"/>
      <c r="Z714" s="780" t="s">
        <v>16</v>
      </c>
      <c r="AA714" s="781"/>
      <c r="AB714" s="781"/>
      <c r="AC714" s="782"/>
      <c r="AD714" s="745" t="s">
        <v>17</v>
      </c>
      <c r="AE714" s="746"/>
      <c r="AF714" s="746"/>
      <c r="AG714" s="747"/>
      <c r="AH714" s="751" t="s">
        <v>145</v>
      </c>
      <c r="AI714" s="683"/>
      <c r="AJ714" s="683"/>
      <c r="AK714" s="684"/>
      <c r="AL714" s="753" t="s">
        <v>59</v>
      </c>
      <c r="AM714" s="753"/>
      <c r="AN714" s="739" t="s">
        <v>19</v>
      </c>
      <c r="AO714" s="740"/>
      <c r="AP714" s="740"/>
      <c r="AQ714" s="740"/>
      <c r="AR714" s="741"/>
      <c r="AS714" s="742"/>
      <c r="AT714" s="87"/>
    </row>
    <row r="715" spans="2:46" ht="13.5" customHeight="1" x14ac:dyDescent="0.15">
      <c r="B715" s="761"/>
      <c r="C715" s="762"/>
      <c r="D715" s="762"/>
      <c r="E715" s="762"/>
      <c r="F715" s="762"/>
      <c r="G715" s="762"/>
      <c r="H715" s="762"/>
      <c r="I715" s="763"/>
      <c r="J715" s="761"/>
      <c r="K715" s="762"/>
      <c r="L715" s="762"/>
      <c r="M715" s="762"/>
      <c r="N715" s="766"/>
      <c r="O715" s="769"/>
      <c r="P715" s="762"/>
      <c r="Q715" s="762"/>
      <c r="R715" s="762"/>
      <c r="S715" s="762"/>
      <c r="T715" s="762"/>
      <c r="U715" s="763"/>
      <c r="V715" s="777"/>
      <c r="W715" s="778"/>
      <c r="X715" s="778"/>
      <c r="Y715" s="779"/>
      <c r="Z715" s="783"/>
      <c r="AA715" s="784"/>
      <c r="AB715" s="784"/>
      <c r="AC715" s="785"/>
      <c r="AD715" s="748"/>
      <c r="AE715" s="749"/>
      <c r="AF715" s="749"/>
      <c r="AG715" s="750"/>
      <c r="AH715" s="752"/>
      <c r="AI715" s="687"/>
      <c r="AJ715" s="687"/>
      <c r="AK715" s="688"/>
      <c r="AL715" s="754"/>
      <c r="AM715" s="754"/>
      <c r="AN715" s="743"/>
      <c r="AO715" s="743"/>
      <c r="AP715" s="743"/>
      <c r="AQ715" s="743"/>
      <c r="AR715" s="743"/>
      <c r="AS715" s="744"/>
      <c r="AT715" s="87"/>
    </row>
    <row r="716" spans="2:46" ht="18" customHeight="1" x14ac:dyDescent="0.15">
      <c r="B716" s="729">
        <f>'報告書（事業主控）'!B716</f>
        <v>0</v>
      </c>
      <c r="C716" s="730"/>
      <c r="D716" s="730"/>
      <c r="E716" s="730"/>
      <c r="F716" s="730"/>
      <c r="G716" s="730"/>
      <c r="H716" s="730"/>
      <c r="I716" s="731"/>
      <c r="J716" s="729">
        <f>'報告書（事業主控）'!J716</f>
        <v>0</v>
      </c>
      <c r="K716" s="730"/>
      <c r="L716" s="730"/>
      <c r="M716" s="730"/>
      <c r="N716" s="732"/>
      <c r="O716" s="108">
        <f>'報告書（事業主控）'!O716</f>
        <v>0</v>
      </c>
      <c r="P716" s="109" t="s">
        <v>48</v>
      </c>
      <c r="Q716" s="108">
        <f>'報告書（事業主控）'!Q716</f>
        <v>0</v>
      </c>
      <c r="R716" s="109" t="s">
        <v>49</v>
      </c>
      <c r="S716" s="108">
        <f>'報告書（事業主控）'!S716</f>
        <v>0</v>
      </c>
      <c r="T716" s="733" t="s">
        <v>50</v>
      </c>
      <c r="U716" s="733"/>
      <c r="V716" s="699">
        <f>'報告書（事業主控）'!V716</f>
        <v>0</v>
      </c>
      <c r="W716" s="700"/>
      <c r="X716" s="700"/>
      <c r="Y716" s="98" t="s">
        <v>8</v>
      </c>
      <c r="Z716" s="72"/>
      <c r="AA716" s="115"/>
      <c r="AB716" s="115"/>
      <c r="AC716" s="98" t="s">
        <v>8</v>
      </c>
      <c r="AD716" s="72"/>
      <c r="AE716" s="115"/>
      <c r="AF716" s="115"/>
      <c r="AG716" s="111" t="s">
        <v>8</v>
      </c>
      <c r="AH716" s="734">
        <f>'報告書（事業主控）'!AH716</f>
        <v>0</v>
      </c>
      <c r="AI716" s="735"/>
      <c r="AJ716" s="735"/>
      <c r="AK716" s="736"/>
      <c r="AL716" s="72"/>
      <c r="AM716" s="73"/>
      <c r="AN716" s="696">
        <f>'報告書（事業主控）'!AN716</f>
        <v>0</v>
      </c>
      <c r="AO716" s="697"/>
      <c r="AP716" s="697"/>
      <c r="AQ716" s="697"/>
      <c r="AR716" s="697"/>
      <c r="AS716" s="111" t="s">
        <v>8</v>
      </c>
      <c r="AT716" s="87"/>
    </row>
    <row r="717" spans="2:46" ht="18" customHeight="1" x14ac:dyDescent="0.15">
      <c r="B717" s="722"/>
      <c r="C717" s="723"/>
      <c r="D717" s="723"/>
      <c r="E717" s="723"/>
      <c r="F717" s="723"/>
      <c r="G717" s="723"/>
      <c r="H717" s="723"/>
      <c r="I717" s="724"/>
      <c r="J717" s="722"/>
      <c r="K717" s="723"/>
      <c r="L717" s="723"/>
      <c r="M717" s="723"/>
      <c r="N717" s="726"/>
      <c r="O717" s="117">
        <f>'報告書（事業主控）'!O717</f>
        <v>0</v>
      </c>
      <c r="P717" s="118" t="s">
        <v>48</v>
      </c>
      <c r="Q717" s="117">
        <f>'報告書（事業主控）'!Q717</f>
        <v>0</v>
      </c>
      <c r="R717" s="118" t="s">
        <v>49</v>
      </c>
      <c r="S717" s="117">
        <f>'報告書（事業主控）'!S717</f>
        <v>0</v>
      </c>
      <c r="T717" s="728" t="s">
        <v>51</v>
      </c>
      <c r="U717" s="728"/>
      <c r="V717" s="689">
        <f>'報告書（事業主控）'!V717</f>
        <v>0</v>
      </c>
      <c r="W717" s="690"/>
      <c r="X717" s="690"/>
      <c r="Y717" s="690"/>
      <c r="Z717" s="689">
        <f>'報告書（事業主控）'!Z717</f>
        <v>0</v>
      </c>
      <c r="AA717" s="690"/>
      <c r="AB717" s="690"/>
      <c r="AC717" s="690"/>
      <c r="AD717" s="689">
        <f>'報告書（事業主控）'!AD717</f>
        <v>0</v>
      </c>
      <c r="AE717" s="690"/>
      <c r="AF717" s="690"/>
      <c r="AG717" s="691"/>
      <c r="AH717" s="689">
        <f>'報告書（事業主控）'!AH717</f>
        <v>0</v>
      </c>
      <c r="AI717" s="690"/>
      <c r="AJ717" s="690"/>
      <c r="AK717" s="691"/>
      <c r="AL717" s="456">
        <f>'報告書（事業主控）'!AL717</f>
        <v>0</v>
      </c>
      <c r="AM717" s="695"/>
      <c r="AN717" s="689">
        <f>'報告書（事業主控）'!AN717</f>
        <v>0</v>
      </c>
      <c r="AO717" s="690"/>
      <c r="AP717" s="690"/>
      <c r="AQ717" s="690"/>
      <c r="AR717" s="690"/>
      <c r="AS717" s="77"/>
      <c r="AT717" s="87"/>
    </row>
    <row r="718" spans="2:46" ht="18" customHeight="1" x14ac:dyDescent="0.15">
      <c r="B718" s="719">
        <f>'報告書（事業主控）'!B718</f>
        <v>0</v>
      </c>
      <c r="C718" s="720"/>
      <c r="D718" s="720"/>
      <c r="E718" s="720"/>
      <c r="F718" s="720"/>
      <c r="G718" s="720"/>
      <c r="H718" s="720"/>
      <c r="I718" s="721"/>
      <c r="J718" s="719">
        <f>'報告書（事業主控）'!J718</f>
        <v>0</v>
      </c>
      <c r="K718" s="720"/>
      <c r="L718" s="720"/>
      <c r="M718" s="720"/>
      <c r="N718" s="725"/>
      <c r="O718" s="112">
        <f>'報告書（事業主控）'!O718</f>
        <v>0</v>
      </c>
      <c r="P718" s="94" t="s">
        <v>48</v>
      </c>
      <c r="Q718" s="112">
        <f>'報告書（事業主控）'!Q718</f>
        <v>0</v>
      </c>
      <c r="R718" s="94" t="s">
        <v>49</v>
      </c>
      <c r="S718" s="112">
        <f>'報告書（事業主控）'!S718</f>
        <v>0</v>
      </c>
      <c r="T718" s="727" t="s">
        <v>50</v>
      </c>
      <c r="U718" s="727"/>
      <c r="V718" s="699">
        <f>'報告書（事業主控）'!V718</f>
        <v>0</v>
      </c>
      <c r="W718" s="700"/>
      <c r="X718" s="700"/>
      <c r="Y718" s="99"/>
      <c r="Z718" s="72"/>
      <c r="AA718" s="115"/>
      <c r="AB718" s="115"/>
      <c r="AC718" s="99"/>
      <c r="AD718" s="72"/>
      <c r="AE718" s="115"/>
      <c r="AF718" s="115"/>
      <c r="AG718" s="99"/>
      <c r="AH718" s="696">
        <f>'報告書（事業主控）'!AH718</f>
        <v>0</v>
      </c>
      <c r="AI718" s="697"/>
      <c r="AJ718" s="697"/>
      <c r="AK718" s="698"/>
      <c r="AL718" s="72"/>
      <c r="AM718" s="73"/>
      <c r="AN718" s="696">
        <f>'報告書（事業主控）'!AN718</f>
        <v>0</v>
      </c>
      <c r="AO718" s="697"/>
      <c r="AP718" s="697"/>
      <c r="AQ718" s="697"/>
      <c r="AR718" s="697"/>
      <c r="AS718" s="116"/>
      <c r="AT718" s="87"/>
    </row>
    <row r="719" spans="2:46" ht="18" customHeight="1" x14ac:dyDescent="0.15">
      <c r="B719" s="722"/>
      <c r="C719" s="723"/>
      <c r="D719" s="723"/>
      <c r="E719" s="723"/>
      <c r="F719" s="723"/>
      <c r="G719" s="723"/>
      <c r="H719" s="723"/>
      <c r="I719" s="724"/>
      <c r="J719" s="722"/>
      <c r="K719" s="723"/>
      <c r="L719" s="723"/>
      <c r="M719" s="723"/>
      <c r="N719" s="726"/>
      <c r="O719" s="117">
        <f>'報告書（事業主控）'!O719</f>
        <v>0</v>
      </c>
      <c r="P719" s="118" t="s">
        <v>48</v>
      </c>
      <c r="Q719" s="117">
        <f>'報告書（事業主控）'!Q719</f>
        <v>0</v>
      </c>
      <c r="R719" s="118" t="s">
        <v>49</v>
      </c>
      <c r="S719" s="117">
        <f>'報告書（事業主控）'!S719</f>
        <v>0</v>
      </c>
      <c r="T719" s="728" t="s">
        <v>51</v>
      </c>
      <c r="U719" s="728"/>
      <c r="V719" s="692">
        <f>'報告書（事業主控）'!V719</f>
        <v>0</v>
      </c>
      <c r="W719" s="693"/>
      <c r="X719" s="693"/>
      <c r="Y719" s="693"/>
      <c r="Z719" s="692">
        <f>'報告書（事業主控）'!Z719</f>
        <v>0</v>
      </c>
      <c r="AA719" s="693"/>
      <c r="AB719" s="693"/>
      <c r="AC719" s="693"/>
      <c r="AD719" s="692">
        <f>'報告書（事業主控）'!AD719</f>
        <v>0</v>
      </c>
      <c r="AE719" s="693"/>
      <c r="AF719" s="693"/>
      <c r="AG719" s="693"/>
      <c r="AH719" s="692">
        <f>'報告書（事業主控）'!AH719</f>
        <v>0</v>
      </c>
      <c r="AI719" s="693"/>
      <c r="AJ719" s="693"/>
      <c r="AK719" s="694"/>
      <c r="AL719" s="456">
        <f>'報告書（事業主控）'!AL719</f>
        <v>0</v>
      </c>
      <c r="AM719" s="695"/>
      <c r="AN719" s="689">
        <f>'報告書（事業主控）'!AN719</f>
        <v>0</v>
      </c>
      <c r="AO719" s="690"/>
      <c r="AP719" s="690"/>
      <c r="AQ719" s="690"/>
      <c r="AR719" s="690"/>
      <c r="AS719" s="77"/>
      <c r="AT719" s="87"/>
    </row>
    <row r="720" spans="2:46" ht="18" customHeight="1" x14ac:dyDescent="0.15">
      <c r="B720" s="719">
        <f>'報告書（事業主控）'!B720</f>
        <v>0</v>
      </c>
      <c r="C720" s="720"/>
      <c r="D720" s="720"/>
      <c r="E720" s="720"/>
      <c r="F720" s="720"/>
      <c r="G720" s="720"/>
      <c r="H720" s="720"/>
      <c r="I720" s="721"/>
      <c r="J720" s="719">
        <f>'報告書（事業主控）'!J720</f>
        <v>0</v>
      </c>
      <c r="K720" s="720"/>
      <c r="L720" s="720"/>
      <c r="M720" s="720"/>
      <c r="N720" s="725"/>
      <c r="O720" s="112">
        <f>'報告書（事業主控）'!O720</f>
        <v>0</v>
      </c>
      <c r="P720" s="94" t="s">
        <v>48</v>
      </c>
      <c r="Q720" s="112">
        <f>'報告書（事業主控）'!Q720</f>
        <v>0</v>
      </c>
      <c r="R720" s="94" t="s">
        <v>49</v>
      </c>
      <c r="S720" s="112">
        <f>'報告書（事業主控）'!S720</f>
        <v>0</v>
      </c>
      <c r="T720" s="727" t="s">
        <v>50</v>
      </c>
      <c r="U720" s="727"/>
      <c r="V720" s="699">
        <f>'報告書（事業主控）'!V720</f>
        <v>0</v>
      </c>
      <c r="W720" s="700"/>
      <c r="X720" s="700"/>
      <c r="Y720" s="99"/>
      <c r="Z720" s="72"/>
      <c r="AA720" s="115"/>
      <c r="AB720" s="115"/>
      <c r="AC720" s="99"/>
      <c r="AD720" s="72"/>
      <c r="AE720" s="115"/>
      <c r="AF720" s="115"/>
      <c r="AG720" s="99"/>
      <c r="AH720" s="696">
        <f>'報告書（事業主控）'!AH720</f>
        <v>0</v>
      </c>
      <c r="AI720" s="697"/>
      <c r="AJ720" s="697"/>
      <c r="AK720" s="698"/>
      <c r="AL720" s="72"/>
      <c r="AM720" s="73"/>
      <c r="AN720" s="696">
        <f>'報告書（事業主控）'!AN720</f>
        <v>0</v>
      </c>
      <c r="AO720" s="697"/>
      <c r="AP720" s="697"/>
      <c r="AQ720" s="697"/>
      <c r="AR720" s="697"/>
      <c r="AS720" s="116"/>
      <c r="AT720" s="87"/>
    </row>
    <row r="721" spans="2:46" ht="18" customHeight="1" x14ac:dyDescent="0.15">
      <c r="B721" s="722"/>
      <c r="C721" s="723"/>
      <c r="D721" s="723"/>
      <c r="E721" s="723"/>
      <c r="F721" s="723"/>
      <c r="G721" s="723"/>
      <c r="H721" s="723"/>
      <c r="I721" s="724"/>
      <c r="J721" s="722"/>
      <c r="K721" s="723"/>
      <c r="L721" s="723"/>
      <c r="M721" s="723"/>
      <c r="N721" s="726"/>
      <c r="O721" s="117">
        <f>'報告書（事業主控）'!O721</f>
        <v>0</v>
      </c>
      <c r="P721" s="118" t="s">
        <v>48</v>
      </c>
      <c r="Q721" s="117">
        <f>'報告書（事業主控）'!Q721</f>
        <v>0</v>
      </c>
      <c r="R721" s="118" t="s">
        <v>49</v>
      </c>
      <c r="S721" s="117">
        <f>'報告書（事業主控）'!S721</f>
        <v>0</v>
      </c>
      <c r="T721" s="728" t="s">
        <v>51</v>
      </c>
      <c r="U721" s="728"/>
      <c r="V721" s="692">
        <f>'報告書（事業主控）'!V721</f>
        <v>0</v>
      </c>
      <c r="W721" s="693"/>
      <c r="X721" s="693"/>
      <c r="Y721" s="693"/>
      <c r="Z721" s="692">
        <f>'報告書（事業主控）'!Z721</f>
        <v>0</v>
      </c>
      <c r="AA721" s="693"/>
      <c r="AB721" s="693"/>
      <c r="AC721" s="693"/>
      <c r="AD721" s="692">
        <f>'報告書（事業主控）'!AD721</f>
        <v>0</v>
      </c>
      <c r="AE721" s="693"/>
      <c r="AF721" s="693"/>
      <c r="AG721" s="693"/>
      <c r="AH721" s="692">
        <f>'報告書（事業主控）'!AH721</f>
        <v>0</v>
      </c>
      <c r="AI721" s="693"/>
      <c r="AJ721" s="693"/>
      <c r="AK721" s="694"/>
      <c r="AL721" s="456">
        <f>'報告書（事業主控）'!AL721</f>
        <v>0</v>
      </c>
      <c r="AM721" s="695"/>
      <c r="AN721" s="689">
        <f>'報告書（事業主控）'!AN721</f>
        <v>0</v>
      </c>
      <c r="AO721" s="690"/>
      <c r="AP721" s="690"/>
      <c r="AQ721" s="690"/>
      <c r="AR721" s="690"/>
      <c r="AS721" s="77"/>
      <c r="AT721" s="87"/>
    </row>
    <row r="722" spans="2:46" ht="18" customHeight="1" x14ac:dyDescent="0.15">
      <c r="B722" s="719">
        <f>'報告書（事業主控）'!B722</f>
        <v>0</v>
      </c>
      <c r="C722" s="720"/>
      <c r="D722" s="720"/>
      <c r="E722" s="720"/>
      <c r="F722" s="720"/>
      <c r="G722" s="720"/>
      <c r="H722" s="720"/>
      <c r="I722" s="721"/>
      <c r="J722" s="719">
        <f>'報告書（事業主控）'!J722</f>
        <v>0</v>
      </c>
      <c r="K722" s="720"/>
      <c r="L722" s="720"/>
      <c r="M722" s="720"/>
      <c r="N722" s="725"/>
      <c r="O722" s="112">
        <f>'報告書（事業主控）'!O722</f>
        <v>0</v>
      </c>
      <c r="P722" s="94" t="s">
        <v>48</v>
      </c>
      <c r="Q722" s="112">
        <f>'報告書（事業主控）'!Q722</f>
        <v>0</v>
      </c>
      <c r="R722" s="94" t="s">
        <v>49</v>
      </c>
      <c r="S722" s="112">
        <f>'報告書（事業主控）'!S722</f>
        <v>0</v>
      </c>
      <c r="T722" s="727" t="s">
        <v>50</v>
      </c>
      <c r="U722" s="727"/>
      <c r="V722" s="699">
        <f>'報告書（事業主控）'!V722</f>
        <v>0</v>
      </c>
      <c r="W722" s="700"/>
      <c r="X722" s="700"/>
      <c r="Y722" s="99"/>
      <c r="Z722" s="72"/>
      <c r="AA722" s="115"/>
      <c r="AB722" s="115"/>
      <c r="AC722" s="99"/>
      <c r="AD722" s="72"/>
      <c r="AE722" s="115"/>
      <c r="AF722" s="115"/>
      <c r="AG722" s="99"/>
      <c r="AH722" s="696">
        <f>'報告書（事業主控）'!AH722</f>
        <v>0</v>
      </c>
      <c r="AI722" s="697"/>
      <c r="AJ722" s="697"/>
      <c r="AK722" s="698"/>
      <c r="AL722" s="72"/>
      <c r="AM722" s="73"/>
      <c r="AN722" s="696">
        <f>'報告書（事業主控）'!AN722</f>
        <v>0</v>
      </c>
      <c r="AO722" s="697"/>
      <c r="AP722" s="697"/>
      <c r="AQ722" s="697"/>
      <c r="AR722" s="697"/>
      <c r="AS722" s="116"/>
      <c r="AT722" s="87"/>
    </row>
    <row r="723" spans="2:46" ht="18" customHeight="1" x14ac:dyDescent="0.15">
      <c r="B723" s="722"/>
      <c r="C723" s="723"/>
      <c r="D723" s="723"/>
      <c r="E723" s="723"/>
      <c r="F723" s="723"/>
      <c r="G723" s="723"/>
      <c r="H723" s="723"/>
      <c r="I723" s="724"/>
      <c r="J723" s="722"/>
      <c r="K723" s="723"/>
      <c r="L723" s="723"/>
      <c r="M723" s="723"/>
      <c r="N723" s="726"/>
      <c r="O723" s="117">
        <f>'報告書（事業主控）'!O723</f>
        <v>0</v>
      </c>
      <c r="P723" s="118" t="s">
        <v>48</v>
      </c>
      <c r="Q723" s="117">
        <f>'報告書（事業主控）'!Q723</f>
        <v>0</v>
      </c>
      <c r="R723" s="118" t="s">
        <v>49</v>
      </c>
      <c r="S723" s="117">
        <f>'報告書（事業主控）'!S723</f>
        <v>0</v>
      </c>
      <c r="T723" s="728" t="s">
        <v>51</v>
      </c>
      <c r="U723" s="728"/>
      <c r="V723" s="692">
        <f>'報告書（事業主控）'!V723</f>
        <v>0</v>
      </c>
      <c r="W723" s="693"/>
      <c r="X723" s="693"/>
      <c r="Y723" s="693"/>
      <c r="Z723" s="692">
        <f>'報告書（事業主控）'!Z723</f>
        <v>0</v>
      </c>
      <c r="AA723" s="693"/>
      <c r="AB723" s="693"/>
      <c r="AC723" s="693"/>
      <c r="AD723" s="692">
        <f>'報告書（事業主控）'!AD723</f>
        <v>0</v>
      </c>
      <c r="AE723" s="693"/>
      <c r="AF723" s="693"/>
      <c r="AG723" s="693"/>
      <c r="AH723" s="692">
        <f>'報告書（事業主控）'!AH723</f>
        <v>0</v>
      </c>
      <c r="AI723" s="693"/>
      <c r="AJ723" s="693"/>
      <c r="AK723" s="694"/>
      <c r="AL723" s="456">
        <f>'報告書（事業主控）'!AL723</f>
        <v>0</v>
      </c>
      <c r="AM723" s="695"/>
      <c r="AN723" s="689">
        <f>'報告書（事業主控）'!AN723</f>
        <v>0</v>
      </c>
      <c r="AO723" s="690"/>
      <c r="AP723" s="690"/>
      <c r="AQ723" s="690"/>
      <c r="AR723" s="690"/>
      <c r="AS723" s="77"/>
      <c r="AT723" s="87"/>
    </row>
    <row r="724" spans="2:46" ht="18" customHeight="1" x14ac:dyDescent="0.15">
      <c r="B724" s="719">
        <f>'報告書（事業主控）'!B724</f>
        <v>0</v>
      </c>
      <c r="C724" s="720"/>
      <c r="D724" s="720"/>
      <c r="E724" s="720"/>
      <c r="F724" s="720"/>
      <c r="G724" s="720"/>
      <c r="H724" s="720"/>
      <c r="I724" s="721"/>
      <c r="J724" s="719">
        <f>'報告書（事業主控）'!J724</f>
        <v>0</v>
      </c>
      <c r="K724" s="720"/>
      <c r="L724" s="720"/>
      <c r="M724" s="720"/>
      <c r="N724" s="725"/>
      <c r="O724" s="112">
        <f>'報告書（事業主控）'!O724</f>
        <v>0</v>
      </c>
      <c r="P724" s="94" t="s">
        <v>48</v>
      </c>
      <c r="Q724" s="112">
        <f>'報告書（事業主控）'!Q724</f>
        <v>0</v>
      </c>
      <c r="R724" s="94" t="s">
        <v>49</v>
      </c>
      <c r="S724" s="112">
        <f>'報告書（事業主控）'!S724</f>
        <v>0</v>
      </c>
      <c r="T724" s="727" t="s">
        <v>50</v>
      </c>
      <c r="U724" s="727"/>
      <c r="V724" s="699">
        <f>'報告書（事業主控）'!V724</f>
        <v>0</v>
      </c>
      <c r="W724" s="700"/>
      <c r="X724" s="700"/>
      <c r="Y724" s="99"/>
      <c r="Z724" s="72"/>
      <c r="AA724" s="115"/>
      <c r="AB724" s="115"/>
      <c r="AC724" s="99"/>
      <c r="AD724" s="72"/>
      <c r="AE724" s="115"/>
      <c r="AF724" s="115"/>
      <c r="AG724" s="99"/>
      <c r="AH724" s="696">
        <f>'報告書（事業主控）'!AH724</f>
        <v>0</v>
      </c>
      <c r="AI724" s="697"/>
      <c r="AJ724" s="697"/>
      <c r="AK724" s="698"/>
      <c r="AL724" s="72"/>
      <c r="AM724" s="73"/>
      <c r="AN724" s="696">
        <f>'報告書（事業主控）'!AN724</f>
        <v>0</v>
      </c>
      <c r="AO724" s="697"/>
      <c r="AP724" s="697"/>
      <c r="AQ724" s="697"/>
      <c r="AR724" s="697"/>
      <c r="AS724" s="116"/>
      <c r="AT724" s="87"/>
    </row>
    <row r="725" spans="2:46" ht="18" customHeight="1" x14ac:dyDescent="0.15">
      <c r="B725" s="722"/>
      <c r="C725" s="723"/>
      <c r="D725" s="723"/>
      <c r="E725" s="723"/>
      <c r="F725" s="723"/>
      <c r="G725" s="723"/>
      <c r="H725" s="723"/>
      <c r="I725" s="724"/>
      <c r="J725" s="722"/>
      <c r="K725" s="723"/>
      <c r="L725" s="723"/>
      <c r="M725" s="723"/>
      <c r="N725" s="726"/>
      <c r="O725" s="117">
        <f>'報告書（事業主控）'!O725</f>
        <v>0</v>
      </c>
      <c r="P725" s="118" t="s">
        <v>48</v>
      </c>
      <c r="Q725" s="117">
        <f>'報告書（事業主控）'!Q725</f>
        <v>0</v>
      </c>
      <c r="R725" s="118" t="s">
        <v>49</v>
      </c>
      <c r="S725" s="117">
        <f>'報告書（事業主控）'!S725</f>
        <v>0</v>
      </c>
      <c r="T725" s="728" t="s">
        <v>51</v>
      </c>
      <c r="U725" s="728"/>
      <c r="V725" s="692">
        <f>'報告書（事業主控）'!V725</f>
        <v>0</v>
      </c>
      <c r="W725" s="693"/>
      <c r="X725" s="693"/>
      <c r="Y725" s="693"/>
      <c r="Z725" s="692">
        <f>'報告書（事業主控）'!Z725</f>
        <v>0</v>
      </c>
      <c r="AA725" s="693"/>
      <c r="AB725" s="693"/>
      <c r="AC725" s="693"/>
      <c r="AD725" s="692">
        <f>'報告書（事業主控）'!AD725</f>
        <v>0</v>
      </c>
      <c r="AE725" s="693"/>
      <c r="AF725" s="693"/>
      <c r="AG725" s="693"/>
      <c r="AH725" s="692">
        <f>'報告書（事業主控）'!AH725</f>
        <v>0</v>
      </c>
      <c r="AI725" s="693"/>
      <c r="AJ725" s="693"/>
      <c r="AK725" s="694"/>
      <c r="AL725" s="456">
        <f>'報告書（事業主控）'!AL725</f>
        <v>0</v>
      </c>
      <c r="AM725" s="695"/>
      <c r="AN725" s="689">
        <f>'報告書（事業主控）'!AN725</f>
        <v>0</v>
      </c>
      <c r="AO725" s="690"/>
      <c r="AP725" s="690"/>
      <c r="AQ725" s="690"/>
      <c r="AR725" s="690"/>
      <c r="AS725" s="77"/>
      <c r="AT725" s="87"/>
    </row>
    <row r="726" spans="2:46" ht="18" customHeight="1" x14ac:dyDescent="0.15">
      <c r="B726" s="719">
        <f>'報告書（事業主控）'!B726</f>
        <v>0</v>
      </c>
      <c r="C726" s="720"/>
      <c r="D726" s="720"/>
      <c r="E726" s="720"/>
      <c r="F726" s="720"/>
      <c r="G726" s="720"/>
      <c r="H726" s="720"/>
      <c r="I726" s="721"/>
      <c r="J726" s="719">
        <f>'報告書（事業主控）'!J726</f>
        <v>0</v>
      </c>
      <c r="K726" s="720"/>
      <c r="L726" s="720"/>
      <c r="M726" s="720"/>
      <c r="N726" s="725"/>
      <c r="O726" s="112">
        <f>'報告書（事業主控）'!O726</f>
        <v>0</v>
      </c>
      <c r="P726" s="94" t="s">
        <v>48</v>
      </c>
      <c r="Q726" s="112">
        <f>'報告書（事業主控）'!Q726</f>
        <v>0</v>
      </c>
      <c r="R726" s="94" t="s">
        <v>49</v>
      </c>
      <c r="S726" s="112">
        <f>'報告書（事業主控）'!S726</f>
        <v>0</v>
      </c>
      <c r="T726" s="727" t="s">
        <v>50</v>
      </c>
      <c r="U726" s="727"/>
      <c r="V726" s="699">
        <f>'報告書（事業主控）'!V726</f>
        <v>0</v>
      </c>
      <c r="W726" s="700"/>
      <c r="X726" s="700"/>
      <c r="Y726" s="99"/>
      <c r="Z726" s="72"/>
      <c r="AA726" s="115"/>
      <c r="AB726" s="115"/>
      <c r="AC726" s="99"/>
      <c r="AD726" s="72"/>
      <c r="AE726" s="115"/>
      <c r="AF726" s="115"/>
      <c r="AG726" s="99"/>
      <c r="AH726" s="696">
        <f>'報告書（事業主控）'!AH726</f>
        <v>0</v>
      </c>
      <c r="AI726" s="697"/>
      <c r="AJ726" s="697"/>
      <c r="AK726" s="698"/>
      <c r="AL726" s="72"/>
      <c r="AM726" s="73"/>
      <c r="AN726" s="696">
        <f>'報告書（事業主控）'!AN726</f>
        <v>0</v>
      </c>
      <c r="AO726" s="697"/>
      <c r="AP726" s="697"/>
      <c r="AQ726" s="697"/>
      <c r="AR726" s="697"/>
      <c r="AS726" s="116"/>
      <c r="AT726" s="87"/>
    </row>
    <row r="727" spans="2:46" ht="18" customHeight="1" x14ac:dyDescent="0.15">
      <c r="B727" s="722"/>
      <c r="C727" s="723"/>
      <c r="D727" s="723"/>
      <c r="E727" s="723"/>
      <c r="F727" s="723"/>
      <c r="G727" s="723"/>
      <c r="H727" s="723"/>
      <c r="I727" s="724"/>
      <c r="J727" s="722"/>
      <c r="K727" s="723"/>
      <c r="L727" s="723"/>
      <c r="M727" s="723"/>
      <c r="N727" s="726"/>
      <c r="O727" s="117">
        <f>'報告書（事業主控）'!O727</f>
        <v>0</v>
      </c>
      <c r="P727" s="118" t="s">
        <v>48</v>
      </c>
      <c r="Q727" s="117">
        <f>'報告書（事業主控）'!Q727</f>
        <v>0</v>
      </c>
      <c r="R727" s="118" t="s">
        <v>49</v>
      </c>
      <c r="S727" s="117">
        <f>'報告書（事業主控）'!S727</f>
        <v>0</v>
      </c>
      <c r="T727" s="728" t="s">
        <v>51</v>
      </c>
      <c r="U727" s="728"/>
      <c r="V727" s="692">
        <f>'報告書（事業主控）'!V727</f>
        <v>0</v>
      </c>
      <c r="W727" s="693"/>
      <c r="X727" s="693"/>
      <c r="Y727" s="693"/>
      <c r="Z727" s="692">
        <f>'報告書（事業主控）'!Z727</f>
        <v>0</v>
      </c>
      <c r="AA727" s="693"/>
      <c r="AB727" s="693"/>
      <c r="AC727" s="693"/>
      <c r="AD727" s="692">
        <f>'報告書（事業主控）'!AD727</f>
        <v>0</v>
      </c>
      <c r="AE727" s="693"/>
      <c r="AF727" s="693"/>
      <c r="AG727" s="693"/>
      <c r="AH727" s="692">
        <f>'報告書（事業主控）'!AH727</f>
        <v>0</v>
      </c>
      <c r="AI727" s="693"/>
      <c r="AJ727" s="693"/>
      <c r="AK727" s="694"/>
      <c r="AL727" s="456">
        <f>'報告書（事業主控）'!AL727</f>
        <v>0</v>
      </c>
      <c r="AM727" s="695"/>
      <c r="AN727" s="689">
        <f>'報告書（事業主控）'!AN727</f>
        <v>0</v>
      </c>
      <c r="AO727" s="690"/>
      <c r="AP727" s="690"/>
      <c r="AQ727" s="690"/>
      <c r="AR727" s="690"/>
      <c r="AS727" s="77"/>
      <c r="AT727" s="87"/>
    </row>
    <row r="728" spans="2:46" ht="18" customHeight="1" x14ac:dyDescent="0.15">
      <c r="B728" s="719">
        <f>'報告書（事業主控）'!B728</f>
        <v>0</v>
      </c>
      <c r="C728" s="720"/>
      <c r="D728" s="720"/>
      <c r="E728" s="720"/>
      <c r="F728" s="720"/>
      <c r="G728" s="720"/>
      <c r="H728" s="720"/>
      <c r="I728" s="721"/>
      <c r="J728" s="719">
        <f>'報告書（事業主控）'!J728</f>
        <v>0</v>
      </c>
      <c r="K728" s="720"/>
      <c r="L728" s="720"/>
      <c r="M728" s="720"/>
      <c r="N728" s="725"/>
      <c r="O728" s="112">
        <f>'報告書（事業主控）'!O728</f>
        <v>0</v>
      </c>
      <c r="P728" s="94" t="s">
        <v>48</v>
      </c>
      <c r="Q728" s="112">
        <f>'報告書（事業主控）'!Q728</f>
        <v>0</v>
      </c>
      <c r="R728" s="94" t="s">
        <v>49</v>
      </c>
      <c r="S728" s="112">
        <f>'報告書（事業主控）'!S728</f>
        <v>0</v>
      </c>
      <c r="T728" s="727" t="s">
        <v>50</v>
      </c>
      <c r="U728" s="727"/>
      <c r="V728" s="699">
        <f>'報告書（事業主控）'!V728</f>
        <v>0</v>
      </c>
      <c r="W728" s="700"/>
      <c r="X728" s="700"/>
      <c r="Y728" s="99"/>
      <c r="Z728" s="72"/>
      <c r="AA728" s="115"/>
      <c r="AB728" s="115"/>
      <c r="AC728" s="99"/>
      <c r="AD728" s="72"/>
      <c r="AE728" s="115"/>
      <c r="AF728" s="115"/>
      <c r="AG728" s="99"/>
      <c r="AH728" s="696">
        <f>'報告書（事業主控）'!AH728</f>
        <v>0</v>
      </c>
      <c r="AI728" s="697"/>
      <c r="AJ728" s="697"/>
      <c r="AK728" s="698"/>
      <c r="AL728" s="72"/>
      <c r="AM728" s="73"/>
      <c r="AN728" s="696">
        <f>'報告書（事業主控）'!AN728</f>
        <v>0</v>
      </c>
      <c r="AO728" s="697"/>
      <c r="AP728" s="697"/>
      <c r="AQ728" s="697"/>
      <c r="AR728" s="697"/>
      <c r="AS728" s="116"/>
      <c r="AT728" s="87"/>
    </row>
    <row r="729" spans="2:46" ht="18" customHeight="1" x14ac:dyDescent="0.15">
      <c r="B729" s="722"/>
      <c r="C729" s="723"/>
      <c r="D729" s="723"/>
      <c r="E729" s="723"/>
      <c r="F729" s="723"/>
      <c r="G729" s="723"/>
      <c r="H729" s="723"/>
      <c r="I729" s="724"/>
      <c r="J729" s="722"/>
      <c r="K729" s="723"/>
      <c r="L729" s="723"/>
      <c r="M729" s="723"/>
      <c r="N729" s="726"/>
      <c r="O729" s="117">
        <f>'報告書（事業主控）'!O729</f>
        <v>0</v>
      </c>
      <c r="P729" s="118" t="s">
        <v>48</v>
      </c>
      <c r="Q729" s="117">
        <f>'報告書（事業主控）'!Q729</f>
        <v>0</v>
      </c>
      <c r="R729" s="118" t="s">
        <v>49</v>
      </c>
      <c r="S729" s="117">
        <f>'報告書（事業主控）'!S729</f>
        <v>0</v>
      </c>
      <c r="T729" s="728" t="s">
        <v>51</v>
      </c>
      <c r="U729" s="728"/>
      <c r="V729" s="692">
        <f>'報告書（事業主控）'!V729</f>
        <v>0</v>
      </c>
      <c r="W729" s="693"/>
      <c r="X729" s="693"/>
      <c r="Y729" s="693"/>
      <c r="Z729" s="692">
        <f>'報告書（事業主控）'!Z729</f>
        <v>0</v>
      </c>
      <c r="AA729" s="693"/>
      <c r="AB729" s="693"/>
      <c r="AC729" s="693"/>
      <c r="AD729" s="692">
        <f>'報告書（事業主控）'!AD729</f>
        <v>0</v>
      </c>
      <c r="AE729" s="693"/>
      <c r="AF729" s="693"/>
      <c r="AG729" s="693"/>
      <c r="AH729" s="692">
        <f>'報告書（事業主控）'!AH729</f>
        <v>0</v>
      </c>
      <c r="AI729" s="693"/>
      <c r="AJ729" s="693"/>
      <c r="AK729" s="694"/>
      <c r="AL729" s="456">
        <f>'報告書（事業主控）'!AL729</f>
        <v>0</v>
      </c>
      <c r="AM729" s="695"/>
      <c r="AN729" s="689">
        <f>'報告書（事業主控）'!AN729</f>
        <v>0</v>
      </c>
      <c r="AO729" s="690"/>
      <c r="AP729" s="690"/>
      <c r="AQ729" s="690"/>
      <c r="AR729" s="690"/>
      <c r="AS729" s="77"/>
      <c r="AT729" s="87"/>
    </row>
    <row r="730" spans="2:46" ht="18" customHeight="1" x14ac:dyDescent="0.15">
      <c r="B730" s="719">
        <f>'報告書（事業主控）'!B730</f>
        <v>0</v>
      </c>
      <c r="C730" s="720"/>
      <c r="D730" s="720"/>
      <c r="E730" s="720"/>
      <c r="F730" s="720"/>
      <c r="G730" s="720"/>
      <c r="H730" s="720"/>
      <c r="I730" s="721"/>
      <c r="J730" s="719">
        <f>'報告書（事業主控）'!J730</f>
        <v>0</v>
      </c>
      <c r="K730" s="720"/>
      <c r="L730" s="720"/>
      <c r="M730" s="720"/>
      <c r="N730" s="725"/>
      <c r="O730" s="112">
        <f>'報告書（事業主控）'!O730</f>
        <v>0</v>
      </c>
      <c r="P730" s="94" t="s">
        <v>48</v>
      </c>
      <c r="Q730" s="112">
        <f>'報告書（事業主控）'!Q730</f>
        <v>0</v>
      </c>
      <c r="R730" s="94" t="s">
        <v>49</v>
      </c>
      <c r="S730" s="112">
        <f>'報告書（事業主控）'!S730</f>
        <v>0</v>
      </c>
      <c r="T730" s="727" t="s">
        <v>50</v>
      </c>
      <c r="U730" s="727"/>
      <c r="V730" s="699">
        <f>'報告書（事業主控）'!V730</f>
        <v>0</v>
      </c>
      <c r="W730" s="700"/>
      <c r="X730" s="700"/>
      <c r="Y730" s="99"/>
      <c r="Z730" s="72"/>
      <c r="AA730" s="115"/>
      <c r="AB730" s="115"/>
      <c r="AC730" s="99"/>
      <c r="AD730" s="72"/>
      <c r="AE730" s="115"/>
      <c r="AF730" s="115"/>
      <c r="AG730" s="99"/>
      <c r="AH730" s="696">
        <f>'報告書（事業主控）'!AH730</f>
        <v>0</v>
      </c>
      <c r="AI730" s="697"/>
      <c r="AJ730" s="697"/>
      <c r="AK730" s="698"/>
      <c r="AL730" s="72"/>
      <c r="AM730" s="73"/>
      <c r="AN730" s="696">
        <f>'報告書（事業主控）'!AN730</f>
        <v>0</v>
      </c>
      <c r="AO730" s="697"/>
      <c r="AP730" s="697"/>
      <c r="AQ730" s="697"/>
      <c r="AR730" s="697"/>
      <c r="AS730" s="116"/>
      <c r="AT730" s="87"/>
    </row>
    <row r="731" spans="2:46" ht="18" customHeight="1" x14ac:dyDescent="0.15">
      <c r="B731" s="722"/>
      <c r="C731" s="723"/>
      <c r="D731" s="723"/>
      <c r="E731" s="723"/>
      <c r="F731" s="723"/>
      <c r="G731" s="723"/>
      <c r="H731" s="723"/>
      <c r="I731" s="724"/>
      <c r="J731" s="722"/>
      <c r="K731" s="723"/>
      <c r="L731" s="723"/>
      <c r="M731" s="723"/>
      <c r="N731" s="726"/>
      <c r="O731" s="117">
        <f>'報告書（事業主控）'!O731</f>
        <v>0</v>
      </c>
      <c r="P731" s="118" t="s">
        <v>48</v>
      </c>
      <c r="Q731" s="117">
        <f>'報告書（事業主控）'!Q731</f>
        <v>0</v>
      </c>
      <c r="R731" s="118" t="s">
        <v>49</v>
      </c>
      <c r="S731" s="117">
        <f>'報告書（事業主控）'!S731</f>
        <v>0</v>
      </c>
      <c r="T731" s="728" t="s">
        <v>51</v>
      </c>
      <c r="U731" s="728"/>
      <c r="V731" s="692">
        <f>'報告書（事業主控）'!V731</f>
        <v>0</v>
      </c>
      <c r="W731" s="693"/>
      <c r="X731" s="693"/>
      <c r="Y731" s="693"/>
      <c r="Z731" s="692">
        <f>'報告書（事業主控）'!Z731</f>
        <v>0</v>
      </c>
      <c r="AA731" s="693"/>
      <c r="AB731" s="693"/>
      <c r="AC731" s="693"/>
      <c r="AD731" s="692">
        <f>'報告書（事業主控）'!AD731</f>
        <v>0</v>
      </c>
      <c r="AE731" s="693"/>
      <c r="AF731" s="693"/>
      <c r="AG731" s="693"/>
      <c r="AH731" s="692">
        <f>'報告書（事業主控）'!AH731</f>
        <v>0</v>
      </c>
      <c r="AI731" s="693"/>
      <c r="AJ731" s="693"/>
      <c r="AK731" s="694"/>
      <c r="AL731" s="456">
        <f>'報告書（事業主控）'!AL731</f>
        <v>0</v>
      </c>
      <c r="AM731" s="695"/>
      <c r="AN731" s="689">
        <f>'報告書（事業主控）'!AN731</f>
        <v>0</v>
      </c>
      <c r="AO731" s="690"/>
      <c r="AP731" s="690"/>
      <c r="AQ731" s="690"/>
      <c r="AR731" s="690"/>
      <c r="AS731" s="77"/>
      <c r="AT731" s="87"/>
    </row>
    <row r="732" spans="2:46" ht="18" customHeight="1" x14ac:dyDescent="0.15">
      <c r="B732" s="719">
        <f>'報告書（事業主控）'!B732</f>
        <v>0</v>
      </c>
      <c r="C732" s="720"/>
      <c r="D732" s="720"/>
      <c r="E732" s="720"/>
      <c r="F732" s="720"/>
      <c r="G732" s="720"/>
      <c r="H732" s="720"/>
      <c r="I732" s="721"/>
      <c r="J732" s="719">
        <f>'報告書（事業主控）'!J732</f>
        <v>0</v>
      </c>
      <c r="K732" s="720"/>
      <c r="L732" s="720"/>
      <c r="M732" s="720"/>
      <c r="N732" s="725"/>
      <c r="O732" s="112">
        <f>'報告書（事業主控）'!O732</f>
        <v>0</v>
      </c>
      <c r="P732" s="94" t="s">
        <v>48</v>
      </c>
      <c r="Q732" s="112">
        <f>'報告書（事業主控）'!Q732</f>
        <v>0</v>
      </c>
      <c r="R732" s="94" t="s">
        <v>49</v>
      </c>
      <c r="S732" s="112">
        <f>'報告書（事業主控）'!S732</f>
        <v>0</v>
      </c>
      <c r="T732" s="727" t="s">
        <v>50</v>
      </c>
      <c r="U732" s="727"/>
      <c r="V732" s="699">
        <f>'報告書（事業主控）'!V732</f>
        <v>0</v>
      </c>
      <c r="W732" s="700"/>
      <c r="X732" s="700"/>
      <c r="Y732" s="99"/>
      <c r="Z732" s="72"/>
      <c r="AA732" s="115"/>
      <c r="AB732" s="115"/>
      <c r="AC732" s="99"/>
      <c r="AD732" s="72"/>
      <c r="AE732" s="115"/>
      <c r="AF732" s="115"/>
      <c r="AG732" s="99"/>
      <c r="AH732" s="696">
        <f>'報告書（事業主控）'!AH732</f>
        <v>0</v>
      </c>
      <c r="AI732" s="697"/>
      <c r="AJ732" s="697"/>
      <c r="AK732" s="698"/>
      <c r="AL732" s="72"/>
      <c r="AM732" s="73"/>
      <c r="AN732" s="696">
        <f>'報告書（事業主控）'!AN732</f>
        <v>0</v>
      </c>
      <c r="AO732" s="697"/>
      <c r="AP732" s="697"/>
      <c r="AQ732" s="697"/>
      <c r="AR732" s="697"/>
      <c r="AS732" s="116"/>
      <c r="AT732" s="87"/>
    </row>
    <row r="733" spans="2:46" ht="18" customHeight="1" x14ac:dyDescent="0.15">
      <c r="B733" s="722"/>
      <c r="C733" s="723"/>
      <c r="D733" s="723"/>
      <c r="E733" s="723"/>
      <c r="F733" s="723"/>
      <c r="G733" s="723"/>
      <c r="H733" s="723"/>
      <c r="I733" s="724"/>
      <c r="J733" s="722"/>
      <c r="K733" s="723"/>
      <c r="L733" s="723"/>
      <c r="M733" s="723"/>
      <c r="N733" s="726"/>
      <c r="O733" s="117">
        <f>'報告書（事業主控）'!O733</f>
        <v>0</v>
      </c>
      <c r="P733" s="118" t="s">
        <v>48</v>
      </c>
      <c r="Q733" s="117">
        <f>'報告書（事業主控）'!Q733</f>
        <v>0</v>
      </c>
      <c r="R733" s="118" t="s">
        <v>49</v>
      </c>
      <c r="S733" s="117">
        <f>'報告書（事業主控）'!S733</f>
        <v>0</v>
      </c>
      <c r="T733" s="728" t="s">
        <v>51</v>
      </c>
      <c r="U733" s="728"/>
      <c r="V733" s="692">
        <f>'報告書（事業主控）'!V733</f>
        <v>0</v>
      </c>
      <c r="W733" s="693"/>
      <c r="X733" s="693"/>
      <c r="Y733" s="693"/>
      <c r="Z733" s="692">
        <f>'報告書（事業主控）'!Z733</f>
        <v>0</v>
      </c>
      <c r="AA733" s="693"/>
      <c r="AB733" s="693"/>
      <c r="AC733" s="693"/>
      <c r="AD733" s="692">
        <f>'報告書（事業主控）'!AD733</f>
        <v>0</v>
      </c>
      <c r="AE733" s="693"/>
      <c r="AF733" s="693"/>
      <c r="AG733" s="693"/>
      <c r="AH733" s="692">
        <f>'報告書（事業主控）'!AH733</f>
        <v>0</v>
      </c>
      <c r="AI733" s="693"/>
      <c r="AJ733" s="693"/>
      <c r="AK733" s="694"/>
      <c r="AL733" s="456">
        <f>'報告書（事業主控）'!AL733</f>
        <v>0</v>
      </c>
      <c r="AM733" s="695"/>
      <c r="AN733" s="689">
        <f>'報告書（事業主控）'!AN733</f>
        <v>0</v>
      </c>
      <c r="AO733" s="690"/>
      <c r="AP733" s="690"/>
      <c r="AQ733" s="690"/>
      <c r="AR733" s="690"/>
      <c r="AS733" s="77"/>
      <c r="AT733" s="87"/>
    </row>
    <row r="734" spans="2:46" ht="18" customHeight="1" x14ac:dyDescent="0.15">
      <c r="B734" s="475" t="s">
        <v>144</v>
      </c>
      <c r="C734" s="476"/>
      <c r="D734" s="476"/>
      <c r="E734" s="477"/>
      <c r="F734" s="701">
        <f>'報告書（事業主控）'!F734</f>
        <v>0</v>
      </c>
      <c r="G734" s="702"/>
      <c r="H734" s="702"/>
      <c r="I734" s="702"/>
      <c r="J734" s="702"/>
      <c r="K734" s="702"/>
      <c r="L734" s="702"/>
      <c r="M734" s="702"/>
      <c r="N734" s="703"/>
      <c r="O734" s="710" t="s">
        <v>66</v>
      </c>
      <c r="P734" s="711"/>
      <c r="Q734" s="711"/>
      <c r="R734" s="711"/>
      <c r="S734" s="711"/>
      <c r="T734" s="711"/>
      <c r="U734" s="712"/>
      <c r="V734" s="696">
        <f>'報告書（事業主控）'!V734</f>
        <v>0</v>
      </c>
      <c r="W734" s="697"/>
      <c r="X734" s="697"/>
      <c r="Y734" s="698"/>
      <c r="Z734" s="72"/>
      <c r="AA734" s="115"/>
      <c r="AB734" s="115"/>
      <c r="AC734" s="99"/>
      <c r="AD734" s="72"/>
      <c r="AE734" s="115"/>
      <c r="AF734" s="115"/>
      <c r="AG734" s="99"/>
      <c r="AH734" s="696">
        <f>'報告書（事業主控）'!AH734</f>
        <v>0</v>
      </c>
      <c r="AI734" s="697"/>
      <c r="AJ734" s="697"/>
      <c r="AK734" s="698"/>
      <c r="AL734" s="72"/>
      <c r="AM734" s="73"/>
      <c r="AN734" s="696">
        <f>'報告書（事業主控）'!AN734</f>
        <v>0</v>
      </c>
      <c r="AO734" s="697"/>
      <c r="AP734" s="697"/>
      <c r="AQ734" s="697"/>
      <c r="AR734" s="697"/>
      <c r="AS734" s="116"/>
      <c r="AT734" s="87"/>
    </row>
    <row r="735" spans="2:46" ht="18" customHeight="1" x14ac:dyDescent="0.15">
      <c r="B735" s="478"/>
      <c r="C735" s="479"/>
      <c r="D735" s="479"/>
      <c r="E735" s="480"/>
      <c r="F735" s="704"/>
      <c r="G735" s="705"/>
      <c r="H735" s="705"/>
      <c r="I735" s="705"/>
      <c r="J735" s="705"/>
      <c r="K735" s="705"/>
      <c r="L735" s="705"/>
      <c r="M735" s="705"/>
      <c r="N735" s="706"/>
      <c r="O735" s="713"/>
      <c r="P735" s="714"/>
      <c r="Q735" s="714"/>
      <c r="R735" s="714"/>
      <c r="S735" s="714"/>
      <c r="T735" s="714"/>
      <c r="U735" s="715"/>
      <c r="V735" s="561">
        <f>'報告書（事業主控）'!V735</f>
        <v>0</v>
      </c>
      <c r="W735" s="582"/>
      <c r="X735" s="582"/>
      <c r="Y735" s="585"/>
      <c r="Z735" s="561">
        <f>'報告書（事業主控）'!Z735</f>
        <v>0</v>
      </c>
      <c r="AA735" s="583"/>
      <c r="AB735" s="583"/>
      <c r="AC735" s="584"/>
      <c r="AD735" s="561">
        <f>'報告書（事業主控）'!AD735</f>
        <v>0</v>
      </c>
      <c r="AE735" s="583"/>
      <c r="AF735" s="583"/>
      <c r="AG735" s="584"/>
      <c r="AH735" s="561">
        <f>'報告書（事業主控）'!AH735</f>
        <v>0</v>
      </c>
      <c r="AI735" s="453"/>
      <c r="AJ735" s="453"/>
      <c r="AK735" s="453"/>
      <c r="AL735" s="346"/>
      <c r="AM735" s="347"/>
      <c r="AN735" s="561">
        <f>'報告書（事業主控）'!AN735</f>
        <v>0</v>
      </c>
      <c r="AO735" s="582"/>
      <c r="AP735" s="582"/>
      <c r="AQ735" s="582"/>
      <c r="AR735" s="582"/>
      <c r="AS735" s="333"/>
      <c r="AT735" s="87"/>
    </row>
    <row r="736" spans="2:46" ht="18" customHeight="1" x14ac:dyDescent="0.15">
      <c r="B736" s="481"/>
      <c r="C736" s="482"/>
      <c r="D736" s="482"/>
      <c r="E736" s="483"/>
      <c r="F736" s="707"/>
      <c r="G736" s="708"/>
      <c r="H736" s="708"/>
      <c r="I736" s="708"/>
      <c r="J736" s="708"/>
      <c r="K736" s="708"/>
      <c r="L736" s="708"/>
      <c r="M736" s="708"/>
      <c r="N736" s="709"/>
      <c r="O736" s="716"/>
      <c r="P736" s="717"/>
      <c r="Q736" s="717"/>
      <c r="R736" s="717"/>
      <c r="S736" s="717"/>
      <c r="T736" s="717"/>
      <c r="U736" s="718"/>
      <c r="V736" s="689">
        <f>'報告書（事業主控）'!V736</f>
        <v>0</v>
      </c>
      <c r="W736" s="690"/>
      <c r="X736" s="690"/>
      <c r="Y736" s="691"/>
      <c r="Z736" s="689">
        <f>'報告書（事業主控）'!Z736</f>
        <v>0</v>
      </c>
      <c r="AA736" s="690"/>
      <c r="AB736" s="690"/>
      <c r="AC736" s="691"/>
      <c r="AD736" s="689">
        <f>'報告書（事業主控）'!AD736</f>
        <v>0</v>
      </c>
      <c r="AE736" s="690"/>
      <c r="AF736" s="690"/>
      <c r="AG736" s="691"/>
      <c r="AH736" s="689">
        <f>'報告書（事業主控）'!AH736</f>
        <v>0</v>
      </c>
      <c r="AI736" s="690"/>
      <c r="AJ736" s="690"/>
      <c r="AK736" s="691"/>
      <c r="AL736" s="76"/>
      <c r="AM736" s="77"/>
      <c r="AN736" s="689">
        <f>'報告書（事業主控）'!AN736</f>
        <v>0</v>
      </c>
      <c r="AO736" s="690"/>
      <c r="AP736" s="690"/>
      <c r="AQ736" s="690"/>
      <c r="AR736" s="690"/>
      <c r="AS736" s="77"/>
      <c r="AT736" s="87"/>
    </row>
    <row r="737" spans="2:46" ht="18" customHeight="1" x14ac:dyDescent="0.15">
      <c r="AN737" s="682">
        <f>'報告書（事業主控）'!AN737:AR737</f>
        <v>0</v>
      </c>
      <c r="AO737" s="682"/>
      <c r="AP737" s="682"/>
      <c r="AQ737" s="682"/>
      <c r="AR737" s="682"/>
      <c r="AS737" s="87"/>
      <c r="AT737" s="87"/>
    </row>
    <row r="738" spans="2:46" ht="31.5" customHeight="1" x14ac:dyDescent="0.15">
      <c r="AN738" s="136"/>
      <c r="AO738" s="136"/>
      <c r="AP738" s="136"/>
      <c r="AQ738" s="136"/>
      <c r="AR738" s="136"/>
      <c r="AS738" s="87"/>
      <c r="AT738" s="87"/>
    </row>
    <row r="739" spans="2:46" ht="7.5" customHeight="1" x14ac:dyDescent="0.15">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x14ac:dyDescent="0.15">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x14ac:dyDescent="0.15">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x14ac:dyDescent="0.15">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x14ac:dyDescent="0.15">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x14ac:dyDescent="0.15">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x14ac:dyDescent="0.15">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x14ac:dyDescent="0.15">
      <c r="L746" s="87"/>
      <c r="M746" s="91"/>
      <c r="N746" s="91"/>
      <c r="O746" s="91"/>
      <c r="P746" s="91"/>
      <c r="Q746" s="91"/>
      <c r="R746" s="91"/>
      <c r="S746" s="91"/>
      <c r="T746" s="92"/>
      <c r="U746" s="92"/>
      <c r="V746" s="92"/>
      <c r="W746" s="92"/>
      <c r="X746" s="92"/>
      <c r="Y746" s="92"/>
      <c r="Z746" s="92"/>
      <c r="AA746" s="91"/>
      <c r="AB746" s="91"/>
      <c r="AC746" s="91"/>
      <c r="AL746" s="90"/>
      <c r="AM746" s="676" t="s">
        <v>337</v>
      </c>
      <c r="AN746" s="677"/>
      <c r="AO746" s="677"/>
      <c r="AP746" s="678"/>
    </row>
    <row r="747" spans="2:46" ht="12.75" customHeight="1" x14ac:dyDescent="0.15">
      <c r="L747" s="87"/>
      <c r="M747" s="91"/>
      <c r="N747" s="91"/>
      <c r="O747" s="91"/>
      <c r="P747" s="91"/>
      <c r="Q747" s="91"/>
      <c r="R747" s="91"/>
      <c r="S747" s="91"/>
      <c r="T747" s="92"/>
      <c r="U747" s="92"/>
      <c r="V747" s="92"/>
      <c r="W747" s="92"/>
      <c r="X747" s="92"/>
      <c r="Y747" s="92"/>
      <c r="Z747" s="92"/>
      <c r="AA747" s="91"/>
      <c r="AB747" s="91"/>
      <c r="AC747" s="91"/>
      <c r="AL747" s="90"/>
      <c r="AM747" s="679"/>
      <c r="AN747" s="680"/>
      <c r="AO747" s="680"/>
      <c r="AP747" s="681"/>
    </row>
    <row r="748" spans="2:46" ht="12.75" customHeight="1" x14ac:dyDescent="0.15">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x14ac:dyDescent="0.15">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x14ac:dyDescent="0.15">
      <c r="B750" s="786" t="s">
        <v>2</v>
      </c>
      <c r="C750" s="787"/>
      <c r="D750" s="787"/>
      <c r="E750" s="787"/>
      <c r="F750" s="787"/>
      <c r="G750" s="787"/>
      <c r="H750" s="787"/>
      <c r="I750" s="787"/>
      <c r="J750" s="737" t="s">
        <v>10</v>
      </c>
      <c r="K750" s="737"/>
      <c r="L750" s="93" t="s">
        <v>3</v>
      </c>
      <c r="M750" s="737" t="s">
        <v>11</v>
      </c>
      <c r="N750" s="737"/>
      <c r="O750" s="738" t="s">
        <v>12</v>
      </c>
      <c r="P750" s="737"/>
      <c r="Q750" s="737"/>
      <c r="R750" s="737"/>
      <c r="S750" s="737"/>
      <c r="T750" s="737"/>
      <c r="U750" s="737" t="s">
        <v>13</v>
      </c>
      <c r="V750" s="737"/>
      <c r="W750" s="737"/>
      <c r="X750" s="87"/>
      <c r="Y750" s="87"/>
      <c r="Z750" s="87"/>
      <c r="AA750" s="87"/>
      <c r="AB750" s="87"/>
      <c r="AC750" s="87"/>
      <c r="AD750" s="94"/>
      <c r="AE750" s="94"/>
      <c r="AF750" s="94"/>
      <c r="AG750" s="94"/>
      <c r="AH750" s="94"/>
      <c r="AI750" s="94"/>
      <c r="AJ750" s="94"/>
      <c r="AK750" s="87"/>
      <c r="AL750" s="560">
        <f ca="1">$AL$9</f>
        <v>30</v>
      </c>
      <c r="AM750" s="414"/>
      <c r="AN750" s="683" t="s">
        <v>4</v>
      </c>
      <c r="AO750" s="683"/>
      <c r="AP750" s="414">
        <v>19</v>
      </c>
      <c r="AQ750" s="414"/>
      <c r="AR750" s="683" t="s">
        <v>5</v>
      </c>
      <c r="AS750" s="684"/>
      <c r="AT750" s="87"/>
    </row>
    <row r="751" spans="2:46" ht="13.5" customHeight="1" x14ac:dyDescent="0.15">
      <c r="B751" s="787"/>
      <c r="C751" s="787"/>
      <c r="D751" s="787"/>
      <c r="E751" s="787"/>
      <c r="F751" s="787"/>
      <c r="G751" s="787"/>
      <c r="H751" s="787"/>
      <c r="I751" s="787"/>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7"/>
      <c r="Y751" s="87"/>
      <c r="Z751" s="87"/>
      <c r="AA751" s="87"/>
      <c r="AB751" s="87"/>
      <c r="AC751" s="87"/>
      <c r="AD751" s="94"/>
      <c r="AE751" s="94"/>
      <c r="AF751" s="94"/>
      <c r="AG751" s="94"/>
      <c r="AH751" s="94"/>
      <c r="AI751" s="94"/>
      <c r="AJ751" s="94"/>
      <c r="AK751" s="87"/>
      <c r="AL751" s="415"/>
      <c r="AM751" s="416"/>
      <c r="AN751" s="685"/>
      <c r="AO751" s="685"/>
      <c r="AP751" s="416"/>
      <c r="AQ751" s="416"/>
      <c r="AR751" s="685"/>
      <c r="AS751" s="686"/>
      <c r="AT751" s="87"/>
    </row>
    <row r="752" spans="2:46" ht="9" customHeight="1" x14ac:dyDescent="0.15">
      <c r="B752" s="787"/>
      <c r="C752" s="787"/>
      <c r="D752" s="787"/>
      <c r="E752" s="787"/>
      <c r="F752" s="787"/>
      <c r="G752" s="787"/>
      <c r="H752" s="787"/>
      <c r="I752" s="787"/>
      <c r="J752" s="539"/>
      <c r="K752" s="525"/>
      <c r="L752" s="541"/>
      <c r="M752" s="528"/>
      <c r="N752" s="525"/>
      <c r="O752" s="528"/>
      <c r="P752" s="531"/>
      <c r="Q752" s="531"/>
      <c r="R752" s="531"/>
      <c r="S752" s="531"/>
      <c r="T752" s="525"/>
      <c r="U752" s="528"/>
      <c r="V752" s="531"/>
      <c r="W752" s="525"/>
      <c r="X752" s="87"/>
      <c r="Y752" s="87"/>
      <c r="Z752" s="87"/>
      <c r="AA752" s="87"/>
      <c r="AB752" s="87"/>
      <c r="AC752" s="87"/>
      <c r="AD752" s="94"/>
      <c r="AE752" s="94"/>
      <c r="AF752" s="94"/>
      <c r="AG752" s="94"/>
      <c r="AH752" s="94"/>
      <c r="AI752" s="94"/>
      <c r="AJ752" s="94"/>
      <c r="AK752" s="87"/>
      <c r="AL752" s="417"/>
      <c r="AM752" s="418"/>
      <c r="AN752" s="687"/>
      <c r="AO752" s="687"/>
      <c r="AP752" s="418"/>
      <c r="AQ752" s="418"/>
      <c r="AR752" s="687"/>
      <c r="AS752" s="688"/>
      <c r="AT752" s="87"/>
    </row>
    <row r="753" spans="2:46" ht="6" customHeight="1" x14ac:dyDescent="0.15">
      <c r="B753" s="788"/>
      <c r="C753" s="788"/>
      <c r="D753" s="788"/>
      <c r="E753" s="788"/>
      <c r="F753" s="788"/>
      <c r="G753" s="788"/>
      <c r="H753" s="788"/>
      <c r="I753" s="788"/>
      <c r="J753" s="539"/>
      <c r="K753" s="526"/>
      <c r="L753" s="542"/>
      <c r="M753" s="529"/>
      <c r="N753" s="526"/>
      <c r="O753" s="529"/>
      <c r="P753" s="532"/>
      <c r="Q753" s="532"/>
      <c r="R753" s="532"/>
      <c r="S753" s="532"/>
      <c r="T753" s="526"/>
      <c r="U753" s="529"/>
      <c r="V753" s="532"/>
      <c r="W753" s="526"/>
      <c r="X753" s="87"/>
      <c r="Y753" s="87"/>
      <c r="Z753" s="87"/>
      <c r="AA753" s="87"/>
      <c r="AB753" s="87"/>
      <c r="AC753" s="87"/>
      <c r="AD753" s="87"/>
      <c r="AE753" s="87"/>
      <c r="AF753" s="87"/>
      <c r="AG753" s="87"/>
      <c r="AH753" s="87"/>
      <c r="AI753" s="87"/>
      <c r="AJ753" s="87"/>
      <c r="AK753" s="87"/>
      <c r="AT753" s="87"/>
    </row>
    <row r="754" spans="2:46" ht="15" customHeight="1" x14ac:dyDescent="0.15">
      <c r="B754" s="755" t="s">
        <v>54</v>
      </c>
      <c r="C754" s="756"/>
      <c r="D754" s="756"/>
      <c r="E754" s="756"/>
      <c r="F754" s="756"/>
      <c r="G754" s="756"/>
      <c r="H754" s="756"/>
      <c r="I754" s="757"/>
      <c r="J754" s="755" t="s">
        <v>6</v>
      </c>
      <c r="K754" s="756"/>
      <c r="L754" s="756"/>
      <c r="M754" s="756"/>
      <c r="N754" s="764"/>
      <c r="O754" s="767" t="s">
        <v>55</v>
      </c>
      <c r="P754" s="756"/>
      <c r="Q754" s="756"/>
      <c r="R754" s="756"/>
      <c r="S754" s="756"/>
      <c r="T754" s="756"/>
      <c r="U754" s="757"/>
      <c r="V754" s="95" t="s">
        <v>56</v>
      </c>
      <c r="W754" s="96"/>
      <c r="X754" s="96"/>
      <c r="Y754" s="772" t="s">
        <v>57</v>
      </c>
      <c r="Z754" s="772"/>
      <c r="AA754" s="772"/>
      <c r="AB754" s="772"/>
      <c r="AC754" s="772"/>
      <c r="AD754" s="772"/>
      <c r="AE754" s="772"/>
      <c r="AF754" s="772"/>
      <c r="AG754" s="772"/>
      <c r="AH754" s="772"/>
      <c r="AI754" s="96"/>
      <c r="AJ754" s="96"/>
      <c r="AK754" s="97"/>
      <c r="AL754" s="773" t="s">
        <v>58</v>
      </c>
      <c r="AM754" s="773"/>
      <c r="AN754" s="770" t="s">
        <v>65</v>
      </c>
      <c r="AO754" s="770"/>
      <c r="AP754" s="770"/>
      <c r="AQ754" s="770"/>
      <c r="AR754" s="770"/>
      <c r="AS754" s="771"/>
      <c r="AT754" s="87"/>
    </row>
    <row r="755" spans="2:46" ht="13.5" customHeight="1" x14ac:dyDescent="0.15">
      <c r="B755" s="758"/>
      <c r="C755" s="759"/>
      <c r="D755" s="759"/>
      <c r="E755" s="759"/>
      <c r="F755" s="759"/>
      <c r="G755" s="759"/>
      <c r="H755" s="759"/>
      <c r="I755" s="760"/>
      <c r="J755" s="758"/>
      <c r="K755" s="759"/>
      <c r="L755" s="759"/>
      <c r="M755" s="759"/>
      <c r="N755" s="765"/>
      <c r="O755" s="768"/>
      <c r="P755" s="759"/>
      <c r="Q755" s="759"/>
      <c r="R755" s="759"/>
      <c r="S755" s="759"/>
      <c r="T755" s="759"/>
      <c r="U755" s="760"/>
      <c r="V755" s="774" t="s">
        <v>7</v>
      </c>
      <c r="W755" s="775"/>
      <c r="X755" s="775"/>
      <c r="Y755" s="776"/>
      <c r="Z755" s="780" t="s">
        <v>16</v>
      </c>
      <c r="AA755" s="781"/>
      <c r="AB755" s="781"/>
      <c r="AC755" s="782"/>
      <c r="AD755" s="745" t="s">
        <v>17</v>
      </c>
      <c r="AE755" s="746"/>
      <c r="AF755" s="746"/>
      <c r="AG755" s="747"/>
      <c r="AH755" s="751" t="s">
        <v>145</v>
      </c>
      <c r="AI755" s="683"/>
      <c r="AJ755" s="683"/>
      <c r="AK755" s="684"/>
      <c r="AL755" s="753" t="s">
        <v>59</v>
      </c>
      <c r="AM755" s="753"/>
      <c r="AN755" s="739" t="s">
        <v>19</v>
      </c>
      <c r="AO755" s="740"/>
      <c r="AP755" s="740"/>
      <c r="AQ755" s="740"/>
      <c r="AR755" s="741"/>
      <c r="AS755" s="742"/>
      <c r="AT755" s="87"/>
    </row>
    <row r="756" spans="2:46" ht="13.5" customHeight="1" x14ac:dyDescent="0.15">
      <c r="B756" s="761"/>
      <c r="C756" s="762"/>
      <c r="D756" s="762"/>
      <c r="E756" s="762"/>
      <c r="F756" s="762"/>
      <c r="G756" s="762"/>
      <c r="H756" s="762"/>
      <c r="I756" s="763"/>
      <c r="J756" s="761"/>
      <c r="K756" s="762"/>
      <c r="L756" s="762"/>
      <c r="M756" s="762"/>
      <c r="N756" s="766"/>
      <c r="O756" s="769"/>
      <c r="P756" s="762"/>
      <c r="Q756" s="762"/>
      <c r="R756" s="762"/>
      <c r="S756" s="762"/>
      <c r="T756" s="762"/>
      <c r="U756" s="763"/>
      <c r="V756" s="777"/>
      <c r="W756" s="778"/>
      <c r="X756" s="778"/>
      <c r="Y756" s="779"/>
      <c r="Z756" s="783"/>
      <c r="AA756" s="784"/>
      <c r="AB756" s="784"/>
      <c r="AC756" s="785"/>
      <c r="AD756" s="748"/>
      <c r="AE756" s="749"/>
      <c r="AF756" s="749"/>
      <c r="AG756" s="750"/>
      <c r="AH756" s="752"/>
      <c r="AI756" s="687"/>
      <c r="AJ756" s="687"/>
      <c r="AK756" s="688"/>
      <c r="AL756" s="754"/>
      <c r="AM756" s="754"/>
      <c r="AN756" s="743"/>
      <c r="AO756" s="743"/>
      <c r="AP756" s="743"/>
      <c r="AQ756" s="743"/>
      <c r="AR756" s="743"/>
      <c r="AS756" s="744"/>
      <c r="AT756" s="87"/>
    </row>
    <row r="757" spans="2:46" ht="18" customHeight="1" x14ac:dyDescent="0.15">
      <c r="B757" s="729">
        <f>'報告書（事業主控）'!B757</f>
        <v>0</v>
      </c>
      <c r="C757" s="730"/>
      <c r="D757" s="730"/>
      <c r="E757" s="730"/>
      <c r="F757" s="730"/>
      <c r="G757" s="730"/>
      <c r="H757" s="730"/>
      <c r="I757" s="731"/>
      <c r="J757" s="729">
        <f>'報告書（事業主控）'!J757</f>
        <v>0</v>
      </c>
      <c r="K757" s="730"/>
      <c r="L757" s="730"/>
      <c r="M757" s="730"/>
      <c r="N757" s="732"/>
      <c r="O757" s="108">
        <f>'報告書（事業主控）'!O757</f>
        <v>0</v>
      </c>
      <c r="P757" s="109" t="s">
        <v>48</v>
      </c>
      <c r="Q757" s="108">
        <f>'報告書（事業主控）'!Q757</f>
        <v>0</v>
      </c>
      <c r="R757" s="109" t="s">
        <v>49</v>
      </c>
      <c r="S757" s="108">
        <f>'報告書（事業主控）'!S757</f>
        <v>0</v>
      </c>
      <c r="T757" s="733" t="s">
        <v>50</v>
      </c>
      <c r="U757" s="733"/>
      <c r="V757" s="699">
        <f>'報告書（事業主控）'!V757</f>
        <v>0</v>
      </c>
      <c r="W757" s="700"/>
      <c r="X757" s="700"/>
      <c r="Y757" s="98" t="s">
        <v>8</v>
      </c>
      <c r="Z757" s="72"/>
      <c r="AA757" s="115"/>
      <c r="AB757" s="115"/>
      <c r="AC757" s="98" t="s">
        <v>8</v>
      </c>
      <c r="AD757" s="72"/>
      <c r="AE757" s="115"/>
      <c r="AF757" s="115"/>
      <c r="AG757" s="111" t="s">
        <v>8</v>
      </c>
      <c r="AH757" s="734">
        <f>'報告書（事業主控）'!AH757</f>
        <v>0</v>
      </c>
      <c r="AI757" s="735"/>
      <c r="AJ757" s="735"/>
      <c r="AK757" s="736"/>
      <c r="AL757" s="72"/>
      <c r="AM757" s="73"/>
      <c r="AN757" s="696">
        <f>'報告書（事業主控）'!AN757</f>
        <v>0</v>
      </c>
      <c r="AO757" s="697"/>
      <c r="AP757" s="697"/>
      <c r="AQ757" s="697"/>
      <c r="AR757" s="697"/>
      <c r="AS757" s="111" t="s">
        <v>8</v>
      </c>
      <c r="AT757" s="87"/>
    </row>
    <row r="758" spans="2:46" ht="18" customHeight="1" x14ac:dyDescent="0.15">
      <c r="B758" s="722"/>
      <c r="C758" s="723"/>
      <c r="D758" s="723"/>
      <c r="E758" s="723"/>
      <c r="F758" s="723"/>
      <c r="G758" s="723"/>
      <c r="H758" s="723"/>
      <c r="I758" s="724"/>
      <c r="J758" s="722"/>
      <c r="K758" s="723"/>
      <c r="L758" s="723"/>
      <c r="M758" s="723"/>
      <c r="N758" s="726"/>
      <c r="O758" s="117">
        <f>'報告書（事業主控）'!O758</f>
        <v>0</v>
      </c>
      <c r="P758" s="118" t="s">
        <v>48</v>
      </c>
      <c r="Q758" s="117">
        <f>'報告書（事業主控）'!Q758</f>
        <v>0</v>
      </c>
      <c r="R758" s="118" t="s">
        <v>49</v>
      </c>
      <c r="S758" s="117">
        <f>'報告書（事業主控）'!S758</f>
        <v>0</v>
      </c>
      <c r="T758" s="728" t="s">
        <v>51</v>
      </c>
      <c r="U758" s="728"/>
      <c r="V758" s="689">
        <f>'報告書（事業主控）'!V758</f>
        <v>0</v>
      </c>
      <c r="W758" s="690"/>
      <c r="X758" s="690"/>
      <c r="Y758" s="690"/>
      <c r="Z758" s="689">
        <f>'報告書（事業主控）'!Z758</f>
        <v>0</v>
      </c>
      <c r="AA758" s="690"/>
      <c r="AB758" s="690"/>
      <c r="AC758" s="690"/>
      <c r="AD758" s="689">
        <f>'報告書（事業主控）'!AD758</f>
        <v>0</v>
      </c>
      <c r="AE758" s="690"/>
      <c r="AF758" s="690"/>
      <c r="AG758" s="691"/>
      <c r="AH758" s="689">
        <f>'報告書（事業主控）'!AH758</f>
        <v>0</v>
      </c>
      <c r="AI758" s="690"/>
      <c r="AJ758" s="690"/>
      <c r="AK758" s="691"/>
      <c r="AL758" s="456">
        <f>'報告書（事業主控）'!AL758</f>
        <v>0</v>
      </c>
      <c r="AM758" s="695"/>
      <c r="AN758" s="689">
        <f>'報告書（事業主控）'!AN758</f>
        <v>0</v>
      </c>
      <c r="AO758" s="690"/>
      <c r="AP758" s="690"/>
      <c r="AQ758" s="690"/>
      <c r="AR758" s="690"/>
      <c r="AS758" s="77"/>
      <c r="AT758" s="87"/>
    </row>
    <row r="759" spans="2:46" ht="18" customHeight="1" x14ac:dyDescent="0.15">
      <c r="B759" s="719">
        <f>'報告書（事業主控）'!B759</f>
        <v>0</v>
      </c>
      <c r="C759" s="720"/>
      <c r="D759" s="720"/>
      <c r="E759" s="720"/>
      <c r="F759" s="720"/>
      <c r="G759" s="720"/>
      <c r="H759" s="720"/>
      <c r="I759" s="721"/>
      <c r="J759" s="719">
        <f>'報告書（事業主控）'!J759</f>
        <v>0</v>
      </c>
      <c r="K759" s="720"/>
      <c r="L759" s="720"/>
      <c r="M759" s="720"/>
      <c r="N759" s="725"/>
      <c r="O759" s="112">
        <f>'報告書（事業主控）'!O759</f>
        <v>0</v>
      </c>
      <c r="P759" s="94" t="s">
        <v>48</v>
      </c>
      <c r="Q759" s="112">
        <f>'報告書（事業主控）'!Q759</f>
        <v>0</v>
      </c>
      <c r="R759" s="94" t="s">
        <v>49</v>
      </c>
      <c r="S759" s="112">
        <f>'報告書（事業主控）'!S759</f>
        <v>0</v>
      </c>
      <c r="T759" s="727" t="s">
        <v>50</v>
      </c>
      <c r="U759" s="727"/>
      <c r="V759" s="699">
        <f>'報告書（事業主控）'!V759</f>
        <v>0</v>
      </c>
      <c r="W759" s="700"/>
      <c r="X759" s="700"/>
      <c r="Y759" s="99"/>
      <c r="Z759" s="72"/>
      <c r="AA759" s="115"/>
      <c r="AB759" s="115"/>
      <c r="AC759" s="99"/>
      <c r="AD759" s="72"/>
      <c r="AE759" s="115"/>
      <c r="AF759" s="115"/>
      <c r="AG759" s="99"/>
      <c r="AH759" s="696">
        <f>'報告書（事業主控）'!AH759</f>
        <v>0</v>
      </c>
      <c r="AI759" s="697"/>
      <c r="AJ759" s="697"/>
      <c r="AK759" s="698"/>
      <c r="AL759" s="72"/>
      <c r="AM759" s="73"/>
      <c r="AN759" s="696">
        <f>'報告書（事業主控）'!AN759</f>
        <v>0</v>
      </c>
      <c r="AO759" s="697"/>
      <c r="AP759" s="697"/>
      <c r="AQ759" s="697"/>
      <c r="AR759" s="697"/>
      <c r="AS759" s="116"/>
      <c r="AT759" s="87"/>
    </row>
    <row r="760" spans="2:46" ht="18" customHeight="1" x14ac:dyDescent="0.15">
      <c r="B760" s="722"/>
      <c r="C760" s="723"/>
      <c r="D760" s="723"/>
      <c r="E760" s="723"/>
      <c r="F760" s="723"/>
      <c r="G760" s="723"/>
      <c r="H760" s="723"/>
      <c r="I760" s="724"/>
      <c r="J760" s="722"/>
      <c r="K760" s="723"/>
      <c r="L760" s="723"/>
      <c r="M760" s="723"/>
      <c r="N760" s="726"/>
      <c r="O760" s="117">
        <f>'報告書（事業主控）'!O760</f>
        <v>0</v>
      </c>
      <c r="P760" s="118" t="s">
        <v>48</v>
      </c>
      <c r="Q760" s="117">
        <f>'報告書（事業主控）'!Q760</f>
        <v>0</v>
      </c>
      <c r="R760" s="118" t="s">
        <v>49</v>
      </c>
      <c r="S760" s="117">
        <f>'報告書（事業主控）'!S760</f>
        <v>0</v>
      </c>
      <c r="T760" s="728" t="s">
        <v>51</v>
      </c>
      <c r="U760" s="728"/>
      <c r="V760" s="692">
        <f>'報告書（事業主控）'!V760</f>
        <v>0</v>
      </c>
      <c r="W760" s="693"/>
      <c r="X760" s="693"/>
      <c r="Y760" s="693"/>
      <c r="Z760" s="692">
        <f>'報告書（事業主控）'!Z760</f>
        <v>0</v>
      </c>
      <c r="AA760" s="693"/>
      <c r="AB760" s="693"/>
      <c r="AC760" s="693"/>
      <c r="AD760" s="692">
        <f>'報告書（事業主控）'!AD760</f>
        <v>0</v>
      </c>
      <c r="AE760" s="693"/>
      <c r="AF760" s="693"/>
      <c r="AG760" s="693"/>
      <c r="AH760" s="692">
        <f>'報告書（事業主控）'!AH760</f>
        <v>0</v>
      </c>
      <c r="AI760" s="693"/>
      <c r="AJ760" s="693"/>
      <c r="AK760" s="694"/>
      <c r="AL760" s="456">
        <f>'報告書（事業主控）'!AL760</f>
        <v>0</v>
      </c>
      <c r="AM760" s="695"/>
      <c r="AN760" s="689">
        <f>'報告書（事業主控）'!AN760</f>
        <v>0</v>
      </c>
      <c r="AO760" s="690"/>
      <c r="AP760" s="690"/>
      <c r="AQ760" s="690"/>
      <c r="AR760" s="690"/>
      <c r="AS760" s="77"/>
      <c r="AT760" s="87"/>
    </row>
    <row r="761" spans="2:46" ht="18" customHeight="1" x14ac:dyDescent="0.15">
      <c r="B761" s="719">
        <f>'報告書（事業主控）'!B761</f>
        <v>0</v>
      </c>
      <c r="C761" s="720"/>
      <c r="D761" s="720"/>
      <c r="E761" s="720"/>
      <c r="F761" s="720"/>
      <c r="G761" s="720"/>
      <c r="H761" s="720"/>
      <c r="I761" s="721"/>
      <c r="J761" s="719">
        <f>'報告書（事業主控）'!J761</f>
        <v>0</v>
      </c>
      <c r="K761" s="720"/>
      <c r="L761" s="720"/>
      <c r="M761" s="720"/>
      <c r="N761" s="725"/>
      <c r="O761" s="112">
        <f>'報告書（事業主控）'!O761</f>
        <v>0</v>
      </c>
      <c r="P761" s="94" t="s">
        <v>48</v>
      </c>
      <c r="Q761" s="112">
        <f>'報告書（事業主控）'!Q761</f>
        <v>0</v>
      </c>
      <c r="R761" s="94" t="s">
        <v>49</v>
      </c>
      <c r="S761" s="112">
        <f>'報告書（事業主控）'!S761</f>
        <v>0</v>
      </c>
      <c r="T761" s="727" t="s">
        <v>50</v>
      </c>
      <c r="U761" s="727"/>
      <c r="V761" s="699">
        <f>'報告書（事業主控）'!V761</f>
        <v>0</v>
      </c>
      <c r="W761" s="700"/>
      <c r="X761" s="700"/>
      <c r="Y761" s="99"/>
      <c r="Z761" s="72"/>
      <c r="AA761" s="115"/>
      <c r="AB761" s="115"/>
      <c r="AC761" s="99"/>
      <c r="AD761" s="72"/>
      <c r="AE761" s="115"/>
      <c r="AF761" s="115"/>
      <c r="AG761" s="99"/>
      <c r="AH761" s="696">
        <f>'報告書（事業主控）'!AH761</f>
        <v>0</v>
      </c>
      <c r="AI761" s="697"/>
      <c r="AJ761" s="697"/>
      <c r="AK761" s="698"/>
      <c r="AL761" s="72"/>
      <c r="AM761" s="73"/>
      <c r="AN761" s="696">
        <f>'報告書（事業主控）'!AN761</f>
        <v>0</v>
      </c>
      <c r="AO761" s="697"/>
      <c r="AP761" s="697"/>
      <c r="AQ761" s="697"/>
      <c r="AR761" s="697"/>
      <c r="AS761" s="116"/>
      <c r="AT761" s="87"/>
    </row>
    <row r="762" spans="2:46" ht="18" customHeight="1" x14ac:dyDescent="0.15">
      <c r="B762" s="722"/>
      <c r="C762" s="723"/>
      <c r="D762" s="723"/>
      <c r="E762" s="723"/>
      <c r="F762" s="723"/>
      <c r="G762" s="723"/>
      <c r="H762" s="723"/>
      <c r="I762" s="724"/>
      <c r="J762" s="722"/>
      <c r="K762" s="723"/>
      <c r="L762" s="723"/>
      <c r="M762" s="723"/>
      <c r="N762" s="726"/>
      <c r="O762" s="117">
        <f>'報告書（事業主控）'!O762</f>
        <v>0</v>
      </c>
      <c r="P762" s="118" t="s">
        <v>48</v>
      </c>
      <c r="Q762" s="117">
        <f>'報告書（事業主控）'!Q762</f>
        <v>0</v>
      </c>
      <c r="R762" s="118" t="s">
        <v>49</v>
      </c>
      <c r="S762" s="117">
        <f>'報告書（事業主控）'!S762</f>
        <v>0</v>
      </c>
      <c r="T762" s="728" t="s">
        <v>51</v>
      </c>
      <c r="U762" s="728"/>
      <c r="V762" s="692">
        <f>'報告書（事業主控）'!V762</f>
        <v>0</v>
      </c>
      <c r="W762" s="693"/>
      <c r="X762" s="693"/>
      <c r="Y762" s="693"/>
      <c r="Z762" s="692">
        <f>'報告書（事業主控）'!Z762</f>
        <v>0</v>
      </c>
      <c r="AA762" s="693"/>
      <c r="AB762" s="693"/>
      <c r="AC762" s="693"/>
      <c r="AD762" s="692">
        <f>'報告書（事業主控）'!AD762</f>
        <v>0</v>
      </c>
      <c r="AE762" s="693"/>
      <c r="AF762" s="693"/>
      <c r="AG762" s="693"/>
      <c r="AH762" s="692">
        <f>'報告書（事業主控）'!AH762</f>
        <v>0</v>
      </c>
      <c r="AI762" s="693"/>
      <c r="AJ762" s="693"/>
      <c r="AK762" s="694"/>
      <c r="AL762" s="456">
        <f>'報告書（事業主控）'!AL762</f>
        <v>0</v>
      </c>
      <c r="AM762" s="695"/>
      <c r="AN762" s="689">
        <f>'報告書（事業主控）'!AN762</f>
        <v>0</v>
      </c>
      <c r="AO762" s="690"/>
      <c r="AP762" s="690"/>
      <c r="AQ762" s="690"/>
      <c r="AR762" s="690"/>
      <c r="AS762" s="77"/>
      <c r="AT762" s="87"/>
    </row>
    <row r="763" spans="2:46" ht="18" customHeight="1" x14ac:dyDescent="0.15">
      <c r="B763" s="719">
        <f>'報告書（事業主控）'!B763</f>
        <v>0</v>
      </c>
      <c r="C763" s="720"/>
      <c r="D763" s="720"/>
      <c r="E763" s="720"/>
      <c r="F763" s="720"/>
      <c r="G763" s="720"/>
      <c r="H763" s="720"/>
      <c r="I763" s="721"/>
      <c r="J763" s="719">
        <f>'報告書（事業主控）'!J763</f>
        <v>0</v>
      </c>
      <c r="K763" s="720"/>
      <c r="L763" s="720"/>
      <c r="M763" s="720"/>
      <c r="N763" s="725"/>
      <c r="O763" s="112">
        <f>'報告書（事業主控）'!O763</f>
        <v>0</v>
      </c>
      <c r="P763" s="94" t="s">
        <v>48</v>
      </c>
      <c r="Q763" s="112">
        <f>'報告書（事業主控）'!Q763</f>
        <v>0</v>
      </c>
      <c r="R763" s="94" t="s">
        <v>49</v>
      </c>
      <c r="S763" s="112">
        <f>'報告書（事業主控）'!S763</f>
        <v>0</v>
      </c>
      <c r="T763" s="727" t="s">
        <v>50</v>
      </c>
      <c r="U763" s="727"/>
      <c r="V763" s="699">
        <f>'報告書（事業主控）'!V763</f>
        <v>0</v>
      </c>
      <c r="W763" s="700"/>
      <c r="X763" s="700"/>
      <c r="Y763" s="99"/>
      <c r="Z763" s="72"/>
      <c r="AA763" s="115"/>
      <c r="AB763" s="115"/>
      <c r="AC763" s="99"/>
      <c r="AD763" s="72"/>
      <c r="AE763" s="115"/>
      <c r="AF763" s="115"/>
      <c r="AG763" s="99"/>
      <c r="AH763" s="696">
        <f>'報告書（事業主控）'!AH763</f>
        <v>0</v>
      </c>
      <c r="AI763" s="697"/>
      <c r="AJ763" s="697"/>
      <c r="AK763" s="698"/>
      <c r="AL763" s="72"/>
      <c r="AM763" s="73"/>
      <c r="AN763" s="696">
        <f>'報告書（事業主控）'!AN763</f>
        <v>0</v>
      </c>
      <c r="AO763" s="697"/>
      <c r="AP763" s="697"/>
      <c r="AQ763" s="697"/>
      <c r="AR763" s="697"/>
      <c r="AS763" s="116"/>
      <c r="AT763" s="87"/>
    </row>
    <row r="764" spans="2:46" ht="18" customHeight="1" x14ac:dyDescent="0.15">
      <c r="B764" s="722"/>
      <c r="C764" s="723"/>
      <c r="D764" s="723"/>
      <c r="E764" s="723"/>
      <c r="F764" s="723"/>
      <c r="G764" s="723"/>
      <c r="H764" s="723"/>
      <c r="I764" s="724"/>
      <c r="J764" s="722"/>
      <c r="K764" s="723"/>
      <c r="L764" s="723"/>
      <c r="M764" s="723"/>
      <c r="N764" s="726"/>
      <c r="O764" s="117">
        <f>'報告書（事業主控）'!O764</f>
        <v>0</v>
      </c>
      <c r="P764" s="118" t="s">
        <v>48</v>
      </c>
      <c r="Q764" s="117">
        <f>'報告書（事業主控）'!Q764</f>
        <v>0</v>
      </c>
      <c r="R764" s="118" t="s">
        <v>49</v>
      </c>
      <c r="S764" s="117">
        <f>'報告書（事業主控）'!S764</f>
        <v>0</v>
      </c>
      <c r="T764" s="728" t="s">
        <v>51</v>
      </c>
      <c r="U764" s="728"/>
      <c r="V764" s="692">
        <f>'報告書（事業主控）'!V764</f>
        <v>0</v>
      </c>
      <c r="W764" s="693"/>
      <c r="X764" s="693"/>
      <c r="Y764" s="693"/>
      <c r="Z764" s="692">
        <f>'報告書（事業主控）'!Z764</f>
        <v>0</v>
      </c>
      <c r="AA764" s="693"/>
      <c r="AB764" s="693"/>
      <c r="AC764" s="693"/>
      <c r="AD764" s="692">
        <f>'報告書（事業主控）'!AD764</f>
        <v>0</v>
      </c>
      <c r="AE764" s="693"/>
      <c r="AF764" s="693"/>
      <c r="AG764" s="693"/>
      <c r="AH764" s="692">
        <f>'報告書（事業主控）'!AH764</f>
        <v>0</v>
      </c>
      <c r="AI764" s="693"/>
      <c r="AJ764" s="693"/>
      <c r="AK764" s="694"/>
      <c r="AL764" s="456">
        <f>'報告書（事業主控）'!AL764</f>
        <v>0</v>
      </c>
      <c r="AM764" s="695"/>
      <c r="AN764" s="689">
        <f>'報告書（事業主控）'!AN764</f>
        <v>0</v>
      </c>
      <c r="AO764" s="690"/>
      <c r="AP764" s="690"/>
      <c r="AQ764" s="690"/>
      <c r="AR764" s="690"/>
      <c r="AS764" s="77"/>
      <c r="AT764" s="87"/>
    </row>
    <row r="765" spans="2:46" ht="18" customHeight="1" x14ac:dyDescent="0.15">
      <c r="B765" s="719">
        <f>'報告書（事業主控）'!B765</f>
        <v>0</v>
      </c>
      <c r="C765" s="720"/>
      <c r="D765" s="720"/>
      <c r="E765" s="720"/>
      <c r="F765" s="720"/>
      <c r="G765" s="720"/>
      <c r="H765" s="720"/>
      <c r="I765" s="721"/>
      <c r="J765" s="719">
        <f>'報告書（事業主控）'!J765</f>
        <v>0</v>
      </c>
      <c r="K765" s="720"/>
      <c r="L765" s="720"/>
      <c r="M765" s="720"/>
      <c r="N765" s="725"/>
      <c r="O765" s="112">
        <f>'報告書（事業主控）'!O765</f>
        <v>0</v>
      </c>
      <c r="P765" s="94" t="s">
        <v>48</v>
      </c>
      <c r="Q765" s="112">
        <f>'報告書（事業主控）'!Q765</f>
        <v>0</v>
      </c>
      <c r="R765" s="94" t="s">
        <v>49</v>
      </c>
      <c r="S765" s="112">
        <f>'報告書（事業主控）'!S765</f>
        <v>0</v>
      </c>
      <c r="T765" s="727" t="s">
        <v>50</v>
      </c>
      <c r="U765" s="727"/>
      <c r="V765" s="699">
        <f>'報告書（事業主控）'!V765</f>
        <v>0</v>
      </c>
      <c r="W765" s="700"/>
      <c r="X765" s="700"/>
      <c r="Y765" s="99"/>
      <c r="Z765" s="72"/>
      <c r="AA765" s="115"/>
      <c r="AB765" s="115"/>
      <c r="AC765" s="99"/>
      <c r="AD765" s="72"/>
      <c r="AE765" s="115"/>
      <c r="AF765" s="115"/>
      <c r="AG765" s="99"/>
      <c r="AH765" s="696">
        <f>'報告書（事業主控）'!AH765</f>
        <v>0</v>
      </c>
      <c r="AI765" s="697"/>
      <c r="AJ765" s="697"/>
      <c r="AK765" s="698"/>
      <c r="AL765" s="72"/>
      <c r="AM765" s="73"/>
      <c r="AN765" s="696">
        <f>'報告書（事業主控）'!AN765</f>
        <v>0</v>
      </c>
      <c r="AO765" s="697"/>
      <c r="AP765" s="697"/>
      <c r="AQ765" s="697"/>
      <c r="AR765" s="697"/>
      <c r="AS765" s="116"/>
      <c r="AT765" s="87"/>
    </row>
    <row r="766" spans="2:46" ht="18" customHeight="1" x14ac:dyDescent="0.15">
      <c r="B766" s="722"/>
      <c r="C766" s="723"/>
      <c r="D766" s="723"/>
      <c r="E766" s="723"/>
      <c r="F766" s="723"/>
      <c r="G766" s="723"/>
      <c r="H766" s="723"/>
      <c r="I766" s="724"/>
      <c r="J766" s="722"/>
      <c r="K766" s="723"/>
      <c r="L766" s="723"/>
      <c r="M766" s="723"/>
      <c r="N766" s="726"/>
      <c r="O766" s="117">
        <f>'報告書（事業主控）'!O766</f>
        <v>0</v>
      </c>
      <c r="P766" s="118" t="s">
        <v>48</v>
      </c>
      <c r="Q766" s="117">
        <f>'報告書（事業主控）'!Q766</f>
        <v>0</v>
      </c>
      <c r="R766" s="118" t="s">
        <v>49</v>
      </c>
      <c r="S766" s="117">
        <f>'報告書（事業主控）'!S766</f>
        <v>0</v>
      </c>
      <c r="T766" s="728" t="s">
        <v>51</v>
      </c>
      <c r="U766" s="728"/>
      <c r="V766" s="692">
        <f>'報告書（事業主控）'!V766</f>
        <v>0</v>
      </c>
      <c r="W766" s="693"/>
      <c r="X766" s="693"/>
      <c r="Y766" s="693"/>
      <c r="Z766" s="692">
        <f>'報告書（事業主控）'!Z766</f>
        <v>0</v>
      </c>
      <c r="AA766" s="693"/>
      <c r="AB766" s="693"/>
      <c r="AC766" s="693"/>
      <c r="AD766" s="692">
        <f>'報告書（事業主控）'!AD766</f>
        <v>0</v>
      </c>
      <c r="AE766" s="693"/>
      <c r="AF766" s="693"/>
      <c r="AG766" s="693"/>
      <c r="AH766" s="692">
        <f>'報告書（事業主控）'!AH766</f>
        <v>0</v>
      </c>
      <c r="AI766" s="693"/>
      <c r="AJ766" s="693"/>
      <c r="AK766" s="694"/>
      <c r="AL766" s="456">
        <f>'報告書（事業主控）'!AL766</f>
        <v>0</v>
      </c>
      <c r="AM766" s="695"/>
      <c r="AN766" s="689">
        <f>'報告書（事業主控）'!AN766</f>
        <v>0</v>
      </c>
      <c r="AO766" s="690"/>
      <c r="AP766" s="690"/>
      <c r="AQ766" s="690"/>
      <c r="AR766" s="690"/>
      <c r="AS766" s="77"/>
      <c r="AT766" s="87"/>
    </row>
    <row r="767" spans="2:46" ht="18" customHeight="1" x14ac:dyDescent="0.15">
      <c r="B767" s="719">
        <f>'報告書（事業主控）'!B767</f>
        <v>0</v>
      </c>
      <c r="C767" s="720"/>
      <c r="D767" s="720"/>
      <c r="E767" s="720"/>
      <c r="F767" s="720"/>
      <c r="G767" s="720"/>
      <c r="H767" s="720"/>
      <c r="I767" s="721"/>
      <c r="J767" s="719">
        <f>'報告書（事業主控）'!J767</f>
        <v>0</v>
      </c>
      <c r="K767" s="720"/>
      <c r="L767" s="720"/>
      <c r="M767" s="720"/>
      <c r="N767" s="725"/>
      <c r="O767" s="112">
        <f>'報告書（事業主控）'!O767</f>
        <v>0</v>
      </c>
      <c r="P767" s="94" t="s">
        <v>48</v>
      </c>
      <c r="Q767" s="112">
        <f>'報告書（事業主控）'!Q767</f>
        <v>0</v>
      </c>
      <c r="R767" s="94" t="s">
        <v>49</v>
      </c>
      <c r="S767" s="112">
        <f>'報告書（事業主控）'!S767</f>
        <v>0</v>
      </c>
      <c r="T767" s="727" t="s">
        <v>50</v>
      </c>
      <c r="U767" s="727"/>
      <c r="V767" s="699">
        <f>'報告書（事業主控）'!V767</f>
        <v>0</v>
      </c>
      <c r="W767" s="700"/>
      <c r="X767" s="700"/>
      <c r="Y767" s="99"/>
      <c r="Z767" s="72"/>
      <c r="AA767" s="115"/>
      <c r="AB767" s="115"/>
      <c r="AC767" s="99"/>
      <c r="AD767" s="72"/>
      <c r="AE767" s="115"/>
      <c r="AF767" s="115"/>
      <c r="AG767" s="99"/>
      <c r="AH767" s="696">
        <f>'報告書（事業主控）'!AH767</f>
        <v>0</v>
      </c>
      <c r="AI767" s="697"/>
      <c r="AJ767" s="697"/>
      <c r="AK767" s="698"/>
      <c r="AL767" s="72"/>
      <c r="AM767" s="73"/>
      <c r="AN767" s="696">
        <f>'報告書（事業主控）'!AN767</f>
        <v>0</v>
      </c>
      <c r="AO767" s="697"/>
      <c r="AP767" s="697"/>
      <c r="AQ767" s="697"/>
      <c r="AR767" s="697"/>
      <c r="AS767" s="116"/>
      <c r="AT767" s="87"/>
    </row>
    <row r="768" spans="2:46" ht="18" customHeight="1" x14ac:dyDescent="0.15">
      <c r="B768" s="722"/>
      <c r="C768" s="723"/>
      <c r="D768" s="723"/>
      <c r="E768" s="723"/>
      <c r="F768" s="723"/>
      <c r="G768" s="723"/>
      <c r="H768" s="723"/>
      <c r="I768" s="724"/>
      <c r="J768" s="722"/>
      <c r="K768" s="723"/>
      <c r="L768" s="723"/>
      <c r="M768" s="723"/>
      <c r="N768" s="726"/>
      <c r="O768" s="117">
        <f>'報告書（事業主控）'!O768</f>
        <v>0</v>
      </c>
      <c r="P768" s="118" t="s">
        <v>48</v>
      </c>
      <c r="Q768" s="117">
        <f>'報告書（事業主控）'!Q768</f>
        <v>0</v>
      </c>
      <c r="R768" s="118" t="s">
        <v>49</v>
      </c>
      <c r="S768" s="117">
        <f>'報告書（事業主控）'!S768</f>
        <v>0</v>
      </c>
      <c r="T768" s="728" t="s">
        <v>51</v>
      </c>
      <c r="U768" s="728"/>
      <c r="V768" s="692">
        <f>'報告書（事業主控）'!V768</f>
        <v>0</v>
      </c>
      <c r="W768" s="693"/>
      <c r="X768" s="693"/>
      <c r="Y768" s="693"/>
      <c r="Z768" s="692">
        <f>'報告書（事業主控）'!Z768</f>
        <v>0</v>
      </c>
      <c r="AA768" s="693"/>
      <c r="AB768" s="693"/>
      <c r="AC768" s="693"/>
      <c r="AD768" s="692">
        <f>'報告書（事業主控）'!AD768</f>
        <v>0</v>
      </c>
      <c r="AE768" s="693"/>
      <c r="AF768" s="693"/>
      <c r="AG768" s="693"/>
      <c r="AH768" s="692">
        <f>'報告書（事業主控）'!AH768</f>
        <v>0</v>
      </c>
      <c r="AI768" s="693"/>
      <c r="AJ768" s="693"/>
      <c r="AK768" s="694"/>
      <c r="AL768" s="456">
        <f>'報告書（事業主控）'!AL768</f>
        <v>0</v>
      </c>
      <c r="AM768" s="695"/>
      <c r="AN768" s="689">
        <f>'報告書（事業主控）'!AN768</f>
        <v>0</v>
      </c>
      <c r="AO768" s="690"/>
      <c r="AP768" s="690"/>
      <c r="AQ768" s="690"/>
      <c r="AR768" s="690"/>
      <c r="AS768" s="77"/>
      <c r="AT768" s="87"/>
    </row>
    <row r="769" spans="2:46" ht="18" customHeight="1" x14ac:dyDescent="0.15">
      <c r="B769" s="719">
        <f>'報告書（事業主控）'!B769</f>
        <v>0</v>
      </c>
      <c r="C769" s="720"/>
      <c r="D769" s="720"/>
      <c r="E769" s="720"/>
      <c r="F769" s="720"/>
      <c r="G769" s="720"/>
      <c r="H769" s="720"/>
      <c r="I769" s="721"/>
      <c r="J769" s="719">
        <f>'報告書（事業主控）'!J769</f>
        <v>0</v>
      </c>
      <c r="K769" s="720"/>
      <c r="L769" s="720"/>
      <c r="M769" s="720"/>
      <c r="N769" s="725"/>
      <c r="O769" s="112">
        <f>'報告書（事業主控）'!O769</f>
        <v>0</v>
      </c>
      <c r="P769" s="94" t="s">
        <v>48</v>
      </c>
      <c r="Q769" s="112">
        <f>'報告書（事業主控）'!Q769</f>
        <v>0</v>
      </c>
      <c r="R769" s="94" t="s">
        <v>49</v>
      </c>
      <c r="S769" s="112">
        <f>'報告書（事業主控）'!S769</f>
        <v>0</v>
      </c>
      <c r="T769" s="727" t="s">
        <v>50</v>
      </c>
      <c r="U769" s="727"/>
      <c r="V769" s="699">
        <f>'報告書（事業主控）'!V769</f>
        <v>0</v>
      </c>
      <c r="W769" s="700"/>
      <c r="X769" s="700"/>
      <c r="Y769" s="99"/>
      <c r="Z769" s="72"/>
      <c r="AA769" s="115"/>
      <c r="AB769" s="115"/>
      <c r="AC769" s="99"/>
      <c r="AD769" s="72"/>
      <c r="AE769" s="115"/>
      <c r="AF769" s="115"/>
      <c r="AG769" s="99"/>
      <c r="AH769" s="696">
        <f>'報告書（事業主控）'!AH769</f>
        <v>0</v>
      </c>
      <c r="AI769" s="697"/>
      <c r="AJ769" s="697"/>
      <c r="AK769" s="698"/>
      <c r="AL769" s="72"/>
      <c r="AM769" s="73"/>
      <c r="AN769" s="696">
        <f>'報告書（事業主控）'!AN769</f>
        <v>0</v>
      </c>
      <c r="AO769" s="697"/>
      <c r="AP769" s="697"/>
      <c r="AQ769" s="697"/>
      <c r="AR769" s="697"/>
      <c r="AS769" s="116"/>
      <c r="AT769" s="87"/>
    </row>
    <row r="770" spans="2:46" ht="18" customHeight="1" x14ac:dyDescent="0.15">
      <c r="B770" s="722"/>
      <c r="C770" s="723"/>
      <c r="D770" s="723"/>
      <c r="E770" s="723"/>
      <c r="F770" s="723"/>
      <c r="G770" s="723"/>
      <c r="H770" s="723"/>
      <c r="I770" s="724"/>
      <c r="J770" s="722"/>
      <c r="K770" s="723"/>
      <c r="L770" s="723"/>
      <c r="M770" s="723"/>
      <c r="N770" s="726"/>
      <c r="O770" s="117">
        <f>'報告書（事業主控）'!O770</f>
        <v>0</v>
      </c>
      <c r="P770" s="118" t="s">
        <v>48</v>
      </c>
      <c r="Q770" s="117">
        <f>'報告書（事業主控）'!Q770</f>
        <v>0</v>
      </c>
      <c r="R770" s="118" t="s">
        <v>49</v>
      </c>
      <c r="S770" s="117">
        <f>'報告書（事業主控）'!S770</f>
        <v>0</v>
      </c>
      <c r="T770" s="728" t="s">
        <v>51</v>
      </c>
      <c r="U770" s="728"/>
      <c r="V770" s="692">
        <f>'報告書（事業主控）'!V770</f>
        <v>0</v>
      </c>
      <c r="W770" s="693"/>
      <c r="X770" s="693"/>
      <c r="Y770" s="693"/>
      <c r="Z770" s="692">
        <f>'報告書（事業主控）'!Z770</f>
        <v>0</v>
      </c>
      <c r="AA770" s="693"/>
      <c r="AB770" s="693"/>
      <c r="AC770" s="693"/>
      <c r="AD770" s="692">
        <f>'報告書（事業主控）'!AD770</f>
        <v>0</v>
      </c>
      <c r="AE770" s="693"/>
      <c r="AF770" s="693"/>
      <c r="AG770" s="693"/>
      <c r="AH770" s="692">
        <f>'報告書（事業主控）'!AH770</f>
        <v>0</v>
      </c>
      <c r="AI770" s="693"/>
      <c r="AJ770" s="693"/>
      <c r="AK770" s="694"/>
      <c r="AL770" s="456">
        <f>'報告書（事業主控）'!AL770</f>
        <v>0</v>
      </c>
      <c r="AM770" s="695"/>
      <c r="AN770" s="689">
        <f>'報告書（事業主控）'!AN770</f>
        <v>0</v>
      </c>
      <c r="AO770" s="690"/>
      <c r="AP770" s="690"/>
      <c r="AQ770" s="690"/>
      <c r="AR770" s="690"/>
      <c r="AS770" s="77"/>
      <c r="AT770" s="87"/>
    </row>
    <row r="771" spans="2:46" ht="18" customHeight="1" x14ac:dyDescent="0.15">
      <c r="B771" s="719">
        <f>'報告書（事業主控）'!B771</f>
        <v>0</v>
      </c>
      <c r="C771" s="720"/>
      <c r="D771" s="720"/>
      <c r="E771" s="720"/>
      <c r="F771" s="720"/>
      <c r="G771" s="720"/>
      <c r="H771" s="720"/>
      <c r="I771" s="721"/>
      <c r="J771" s="719">
        <f>'報告書（事業主控）'!J771</f>
        <v>0</v>
      </c>
      <c r="K771" s="720"/>
      <c r="L771" s="720"/>
      <c r="M771" s="720"/>
      <c r="N771" s="725"/>
      <c r="O771" s="112">
        <f>'報告書（事業主控）'!O771</f>
        <v>0</v>
      </c>
      <c r="P771" s="94" t="s">
        <v>48</v>
      </c>
      <c r="Q771" s="112">
        <f>'報告書（事業主控）'!Q771</f>
        <v>0</v>
      </c>
      <c r="R771" s="94" t="s">
        <v>49</v>
      </c>
      <c r="S771" s="112">
        <f>'報告書（事業主控）'!S771</f>
        <v>0</v>
      </c>
      <c r="T771" s="727" t="s">
        <v>50</v>
      </c>
      <c r="U771" s="727"/>
      <c r="V771" s="699">
        <f>'報告書（事業主控）'!V771</f>
        <v>0</v>
      </c>
      <c r="W771" s="700"/>
      <c r="X771" s="700"/>
      <c r="Y771" s="99"/>
      <c r="Z771" s="72"/>
      <c r="AA771" s="115"/>
      <c r="AB771" s="115"/>
      <c r="AC771" s="99"/>
      <c r="AD771" s="72"/>
      <c r="AE771" s="115"/>
      <c r="AF771" s="115"/>
      <c r="AG771" s="99"/>
      <c r="AH771" s="696">
        <f>'報告書（事業主控）'!AH771</f>
        <v>0</v>
      </c>
      <c r="AI771" s="697"/>
      <c r="AJ771" s="697"/>
      <c r="AK771" s="698"/>
      <c r="AL771" s="72"/>
      <c r="AM771" s="73"/>
      <c r="AN771" s="696">
        <f>'報告書（事業主控）'!AN771</f>
        <v>0</v>
      </c>
      <c r="AO771" s="697"/>
      <c r="AP771" s="697"/>
      <c r="AQ771" s="697"/>
      <c r="AR771" s="697"/>
      <c r="AS771" s="116"/>
      <c r="AT771" s="87"/>
    </row>
    <row r="772" spans="2:46" ht="18" customHeight="1" x14ac:dyDescent="0.15">
      <c r="B772" s="722"/>
      <c r="C772" s="723"/>
      <c r="D772" s="723"/>
      <c r="E772" s="723"/>
      <c r="F772" s="723"/>
      <c r="G772" s="723"/>
      <c r="H772" s="723"/>
      <c r="I772" s="724"/>
      <c r="J772" s="722"/>
      <c r="K772" s="723"/>
      <c r="L772" s="723"/>
      <c r="M772" s="723"/>
      <c r="N772" s="726"/>
      <c r="O772" s="117">
        <f>'報告書（事業主控）'!O772</f>
        <v>0</v>
      </c>
      <c r="P772" s="118" t="s">
        <v>48</v>
      </c>
      <c r="Q772" s="117">
        <f>'報告書（事業主控）'!Q772</f>
        <v>0</v>
      </c>
      <c r="R772" s="118" t="s">
        <v>49</v>
      </c>
      <c r="S772" s="117">
        <f>'報告書（事業主控）'!S772</f>
        <v>0</v>
      </c>
      <c r="T772" s="728" t="s">
        <v>51</v>
      </c>
      <c r="U772" s="728"/>
      <c r="V772" s="692">
        <f>'報告書（事業主控）'!V772</f>
        <v>0</v>
      </c>
      <c r="W772" s="693"/>
      <c r="X772" s="693"/>
      <c r="Y772" s="693"/>
      <c r="Z772" s="692">
        <f>'報告書（事業主控）'!Z772</f>
        <v>0</v>
      </c>
      <c r="AA772" s="693"/>
      <c r="AB772" s="693"/>
      <c r="AC772" s="693"/>
      <c r="AD772" s="692">
        <f>'報告書（事業主控）'!AD772</f>
        <v>0</v>
      </c>
      <c r="AE772" s="693"/>
      <c r="AF772" s="693"/>
      <c r="AG772" s="693"/>
      <c r="AH772" s="692">
        <f>'報告書（事業主控）'!AH772</f>
        <v>0</v>
      </c>
      <c r="AI772" s="693"/>
      <c r="AJ772" s="693"/>
      <c r="AK772" s="694"/>
      <c r="AL772" s="456">
        <f>'報告書（事業主控）'!AL772</f>
        <v>0</v>
      </c>
      <c r="AM772" s="695"/>
      <c r="AN772" s="689">
        <f>'報告書（事業主控）'!AN772</f>
        <v>0</v>
      </c>
      <c r="AO772" s="690"/>
      <c r="AP772" s="690"/>
      <c r="AQ772" s="690"/>
      <c r="AR772" s="690"/>
      <c r="AS772" s="77"/>
      <c r="AT772" s="87"/>
    </row>
    <row r="773" spans="2:46" ht="18" customHeight="1" x14ac:dyDescent="0.15">
      <c r="B773" s="719">
        <f>'報告書（事業主控）'!B773</f>
        <v>0</v>
      </c>
      <c r="C773" s="720"/>
      <c r="D773" s="720"/>
      <c r="E773" s="720"/>
      <c r="F773" s="720"/>
      <c r="G773" s="720"/>
      <c r="H773" s="720"/>
      <c r="I773" s="721"/>
      <c r="J773" s="719">
        <f>'報告書（事業主控）'!J773</f>
        <v>0</v>
      </c>
      <c r="K773" s="720"/>
      <c r="L773" s="720"/>
      <c r="M773" s="720"/>
      <c r="N773" s="725"/>
      <c r="O773" s="112">
        <f>'報告書（事業主控）'!O773</f>
        <v>0</v>
      </c>
      <c r="P773" s="94" t="s">
        <v>48</v>
      </c>
      <c r="Q773" s="112">
        <f>'報告書（事業主控）'!Q773</f>
        <v>0</v>
      </c>
      <c r="R773" s="94" t="s">
        <v>49</v>
      </c>
      <c r="S773" s="112">
        <f>'報告書（事業主控）'!S773</f>
        <v>0</v>
      </c>
      <c r="T773" s="727" t="s">
        <v>50</v>
      </c>
      <c r="U773" s="727"/>
      <c r="V773" s="699">
        <f>'報告書（事業主控）'!V773</f>
        <v>0</v>
      </c>
      <c r="W773" s="700"/>
      <c r="X773" s="700"/>
      <c r="Y773" s="99"/>
      <c r="Z773" s="72"/>
      <c r="AA773" s="115"/>
      <c r="AB773" s="115"/>
      <c r="AC773" s="99"/>
      <c r="AD773" s="72"/>
      <c r="AE773" s="115"/>
      <c r="AF773" s="115"/>
      <c r="AG773" s="99"/>
      <c r="AH773" s="696">
        <f>'報告書（事業主控）'!AH773</f>
        <v>0</v>
      </c>
      <c r="AI773" s="697"/>
      <c r="AJ773" s="697"/>
      <c r="AK773" s="698"/>
      <c r="AL773" s="72"/>
      <c r="AM773" s="73"/>
      <c r="AN773" s="696">
        <f>'報告書（事業主控）'!AN773</f>
        <v>0</v>
      </c>
      <c r="AO773" s="697"/>
      <c r="AP773" s="697"/>
      <c r="AQ773" s="697"/>
      <c r="AR773" s="697"/>
      <c r="AS773" s="116"/>
      <c r="AT773" s="87"/>
    </row>
    <row r="774" spans="2:46" ht="18" customHeight="1" x14ac:dyDescent="0.15">
      <c r="B774" s="722"/>
      <c r="C774" s="723"/>
      <c r="D774" s="723"/>
      <c r="E774" s="723"/>
      <c r="F774" s="723"/>
      <c r="G774" s="723"/>
      <c r="H774" s="723"/>
      <c r="I774" s="724"/>
      <c r="J774" s="722"/>
      <c r="K774" s="723"/>
      <c r="L774" s="723"/>
      <c r="M774" s="723"/>
      <c r="N774" s="726"/>
      <c r="O774" s="117">
        <f>'報告書（事業主控）'!O774</f>
        <v>0</v>
      </c>
      <c r="P774" s="118" t="s">
        <v>48</v>
      </c>
      <c r="Q774" s="117">
        <f>'報告書（事業主控）'!Q774</f>
        <v>0</v>
      </c>
      <c r="R774" s="118" t="s">
        <v>49</v>
      </c>
      <c r="S774" s="117">
        <f>'報告書（事業主控）'!S774</f>
        <v>0</v>
      </c>
      <c r="T774" s="728" t="s">
        <v>51</v>
      </c>
      <c r="U774" s="728"/>
      <c r="V774" s="692">
        <f>'報告書（事業主控）'!V774</f>
        <v>0</v>
      </c>
      <c r="W774" s="693"/>
      <c r="X774" s="693"/>
      <c r="Y774" s="693"/>
      <c r="Z774" s="692">
        <f>'報告書（事業主控）'!Z774</f>
        <v>0</v>
      </c>
      <c r="AA774" s="693"/>
      <c r="AB774" s="693"/>
      <c r="AC774" s="693"/>
      <c r="AD774" s="692">
        <f>'報告書（事業主控）'!AD774</f>
        <v>0</v>
      </c>
      <c r="AE774" s="693"/>
      <c r="AF774" s="693"/>
      <c r="AG774" s="693"/>
      <c r="AH774" s="692">
        <f>'報告書（事業主控）'!AH774</f>
        <v>0</v>
      </c>
      <c r="AI774" s="693"/>
      <c r="AJ774" s="693"/>
      <c r="AK774" s="694"/>
      <c r="AL774" s="456">
        <f>'報告書（事業主控）'!AL774</f>
        <v>0</v>
      </c>
      <c r="AM774" s="695"/>
      <c r="AN774" s="689">
        <f>'報告書（事業主控）'!AN774</f>
        <v>0</v>
      </c>
      <c r="AO774" s="690"/>
      <c r="AP774" s="690"/>
      <c r="AQ774" s="690"/>
      <c r="AR774" s="690"/>
      <c r="AS774" s="77"/>
      <c r="AT774" s="87"/>
    </row>
    <row r="775" spans="2:46" ht="18" customHeight="1" x14ac:dyDescent="0.15">
      <c r="B775" s="475" t="s">
        <v>144</v>
      </c>
      <c r="C775" s="476"/>
      <c r="D775" s="476"/>
      <c r="E775" s="477"/>
      <c r="F775" s="701">
        <f>'報告書（事業主控）'!F775</f>
        <v>0</v>
      </c>
      <c r="G775" s="702"/>
      <c r="H775" s="702"/>
      <c r="I775" s="702"/>
      <c r="J775" s="702"/>
      <c r="K775" s="702"/>
      <c r="L775" s="702"/>
      <c r="M775" s="702"/>
      <c r="N775" s="703"/>
      <c r="O775" s="710" t="s">
        <v>66</v>
      </c>
      <c r="P775" s="711"/>
      <c r="Q775" s="711"/>
      <c r="R775" s="711"/>
      <c r="S775" s="711"/>
      <c r="T775" s="711"/>
      <c r="U775" s="712"/>
      <c r="V775" s="696">
        <f>'報告書（事業主控）'!V775</f>
        <v>0</v>
      </c>
      <c r="W775" s="697"/>
      <c r="X775" s="697"/>
      <c r="Y775" s="698"/>
      <c r="Z775" s="72"/>
      <c r="AA775" s="115"/>
      <c r="AB775" s="115"/>
      <c r="AC775" s="99"/>
      <c r="AD775" s="72"/>
      <c r="AE775" s="115"/>
      <c r="AF775" s="115"/>
      <c r="AG775" s="99"/>
      <c r="AH775" s="696">
        <f>'報告書（事業主控）'!AH775</f>
        <v>0</v>
      </c>
      <c r="AI775" s="697"/>
      <c r="AJ775" s="697"/>
      <c r="AK775" s="698"/>
      <c r="AL775" s="72"/>
      <c r="AM775" s="73"/>
      <c r="AN775" s="696">
        <f>'報告書（事業主控）'!AN775</f>
        <v>0</v>
      </c>
      <c r="AO775" s="697"/>
      <c r="AP775" s="697"/>
      <c r="AQ775" s="697"/>
      <c r="AR775" s="697"/>
      <c r="AS775" s="116"/>
      <c r="AT775" s="87"/>
    </row>
    <row r="776" spans="2:46" ht="18" customHeight="1" x14ac:dyDescent="0.15">
      <c r="B776" s="478"/>
      <c r="C776" s="479"/>
      <c r="D776" s="479"/>
      <c r="E776" s="480"/>
      <c r="F776" s="704"/>
      <c r="G776" s="705"/>
      <c r="H776" s="705"/>
      <c r="I776" s="705"/>
      <c r="J776" s="705"/>
      <c r="K776" s="705"/>
      <c r="L776" s="705"/>
      <c r="M776" s="705"/>
      <c r="N776" s="706"/>
      <c r="O776" s="713"/>
      <c r="P776" s="714"/>
      <c r="Q776" s="714"/>
      <c r="R776" s="714"/>
      <c r="S776" s="714"/>
      <c r="T776" s="714"/>
      <c r="U776" s="715"/>
      <c r="V776" s="561">
        <f>'報告書（事業主控）'!V776</f>
        <v>0</v>
      </c>
      <c r="W776" s="582"/>
      <c r="X776" s="582"/>
      <c r="Y776" s="585"/>
      <c r="Z776" s="561">
        <f>'報告書（事業主控）'!Z776</f>
        <v>0</v>
      </c>
      <c r="AA776" s="583"/>
      <c r="AB776" s="583"/>
      <c r="AC776" s="584"/>
      <c r="AD776" s="561">
        <f>'報告書（事業主控）'!AD776</f>
        <v>0</v>
      </c>
      <c r="AE776" s="583"/>
      <c r="AF776" s="583"/>
      <c r="AG776" s="584"/>
      <c r="AH776" s="561">
        <f>'報告書（事業主控）'!AH776</f>
        <v>0</v>
      </c>
      <c r="AI776" s="453"/>
      <c r="AJ776" s="453"/>
      <c r="AK776" s="453"/>
      <c r="AL776" s="346"/>
      <c r="AM776" s="347"/>
      <c r="AN776" s="561">
        <f>'報告書（事業主控）'!AN776</f>
        <v>0</v>
      </c>
      <c r="AO776" s="582"/>
      <c r="AP776" s="582"/>
      <c r="AQ776" s="582"/>
      <c r="AR776" s="582"/>
      <c r="AS776" s="333"/>
      <c r="AT776" s="87"/>
    </row>
    <row r="777" spans="2:46" ht="18" customHeight="1" x14ac:dyDescent="0.15">
      <c r="B777" s="481"/>
      <c r="C777" s="482"/>
      <c r="D777" s="482"/>
      <c r="E777" s="483"/>
      <c r="F777" s="707"/>
      <c r="G777" s="708"/>
      <c r="H777" s="708"/>
      <c r="I777" s="708"/>
      <c r="J777" s="708"/>
      <c r="K777" s="708"/>
      <c r="L777" s="708"/>
      <c r="M777" s="708"/>
      <c r="N777" s="709"/>
      <c r="O777" s="716"/>
      <c r="P777" s="717"/>
      <c r="Q777" s="717"/>
      <c r="R777" s="717"/>
      <c r="S777" s="717"/>
      <c r="T777" s="717"/>
      <c r="U777" s="718"/>
      <c r="V777" s="689">
        <f>'報告書（事業主控）'!V777</f>
        <v>0</v>
      </c>
      <c r="W777" s="690"/>
      <c r="X777" s="690"/>
      <c r="Y777" s="691"/>
      <c r="Z777" s="689">
        <f>'報告書（事業主控）'!Z777</f>
        <v>0</v>
      </c>
      <c r="AA777" s="690"/>
      <c r="AB777" s="690"/>
      <c r="AC777" s="691"/>
      <c r="AD777" s="689">
        <f>'報告書（事業主控）'!AD777</f>
        <v>0</v>
      </c>
      <c r="AE777" s="690"/>
      <c r="AF777" s="690"/>
      <c r="AG777" s="691"/>
      <c r="AH777" s="689">
        <f>'報告書（事業主控）'!AH777</f>
        <v>0</v>
      </c>
      <c r="AI777" s="690"/>
      <c r="AJ777" s="690"/>
      <c r="AK777" s="691"/>
      <c r="AL777" s="76"/>
      <c r="AM777" s="77"/>
      <c r="AN777" s="689">
        <f>'報告書（事業主控）'!AN777</f>
        <v>0</v>
      </c>
      <c r="AO777" s="690"/>
      <c r="AP777" s="690"/>
      <c r="AQ777" s="690"/>
      <c r="AR777" s="690"/>
      <c r="AS777" s="77"/>
      <c r="AT777" s="87"/>
    </row>
    <row r="778" spans="2:46" ht="18" customHeight="1" x14ac:dyDescent="0.15">
      <c r="AN778" s="682">
        <f>'報告書（事業主控）'!AN778:AR778</f>
        <v>0</v>
      </c>
      <c r="AO778" s="682"/>
      <c r="AP778" s="682"/>
      <c r="AQ778" s="682"/>
      <c r="AR778" s="682"/>
      <c r="AS778" s="87"/>
      <c r="AT778" s="87"/>
    </row>
    <row r="779" spans="2:46" ht="31.5" customHeight="1" x14ac:dyDescent="0.15">
      <c r="AN779" s="136"/>
      <c r="AO779" s="136"/>
      <c r="AP779" s="136"/>
      <c r="AQ779" s="136"/>
      <c r="AR779" s="136"/>
      <c r="AS779" s="87"/>
      <c r="AT779" s="87"/>
    </row>
    <row r="780" spans="2:46" ht="7.5" customHeight="1" x14ac:dyDescent="0.15">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x14ac:dyDescent="0.15">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x14ac:dyDescent="0.15">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x14ac:dyDescent="0.15">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x14ac:dyDescent="0.15">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x14ac:dyDescent="0.15">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x14ac:dyDescent="0.15">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x14ac:dyDescent="0.15">
      <c r="L787" s="87"/>
      <c r="M787" s="91"/>
      <c r="N787" s="91"/>
      <c r="O787" s="91"/>
      <c r="P787" s="91"/>
      <c r="Q787" s="91"/>
      <c r="R787" s="91"/>
      <c r="S787" s="91"/>
      <c r="T787" s="92"/>
      <c r="U787" s="92"/>
      <c r="V787" s="92"/>
      <c r="W787" s="92"/>
      <c r="X787" s="92"/>
      <c r="Y787" s="92"/>
      <c r="Z787" s="92"/>
      <c r="AA787" s="91"/>
      <c r="AB787" s="91"/>
      <c r="AC787" s="91"/>
      <c r="AL787" s="90"/>
      <c r="AM787" s="676" t="s">
        <v>337</v>
      </c>
      <c r="AN787" s="677"/>
      <c r="AO787" s="677"/>
      <c r="AP787" s="678"/>
    </row>
    <row r="788" spans="2:46" ht="12.75" customHeight="1" x14ac:dyDescent="0.15">
      <c r="L788" s="87"/>
      <c r="M788" s="91"/>
      <c r="N788" s="91"/>
      <c r="O788" s="91"/>
      <c r="P788" s="91"/>
      <c r="Q788" s="91"/>
      <c r="R788" s="91"/>
      <c r="S788" s="91"/>
      <c r="T788" s="92"/>
      <c r="U788" s="92"/>
      <c r="V788" s="92"/>
      <c r="W788" s="92"/>
      <c r="X788" s="92"/>
      <c r="Y788" s="92"/>
      <c r="Z788" s="92"/>
      <c r="AA788" s="91"/>
      <c r="AB788" s="91"/>
      <c r="AC788" s="91"/>
      <c r="AL788" s="90"/>
      <c r="AM788" s="679"/>
      <c r="AN788" s="680"/>
      <c r="AO788" s="680"/>
      <c r="AP788" s="681"/>
    </row>
    <row r="789" spans="2:46" ht="12.75" customHeight="1" x14ac:dyDescent="0.15">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x14ac:dyDescent="0.15">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x14ac:dyDescent="0.15">
      <c r="B791" s="786" t="s">
        <v>2</v>
      </c>
      <c r="C791" s="787"/>
      <c r="D791" s="787"/>
      <c r="E791" s="787"/>
      <c r="F791" s="787"/>
      <c r="G791" s="787"/>
      <c r="H791" s="787"/>
      <c r="I791" s="787"/>
      <c r="J791" s="737" t="s">
        <v>10</v>
      </c>
      <c r="K791" s="737"/>
      <c r="L791" s="93" t="s">
        <v>3</v>
      </c>
      <c r="M791" s="737" t="s">
        <v>11</v>
      </c>
      <c r="N791" s="737"/>
      <c r="O791" s="738" t="s">
        <v>12</v>
      </c>
      <c r="P791" s="737"/>
      <c r="Q791" s="737"/>
      <c r="R791" s="737"/>
      <c r="S791" s="737"/>
      <c r="T791" s="737"/>
      <c r="U791" s="737" t="s">
        <v>13</v>
      </c>
      <c r="V791" s="737"/>
      <c r="W791" s="737"/>
      <c r="X791" s="87"/>
      <c r="Y791" s="87"/>
      <c r="Z791" s="87"/>
      <c r="AA791" s="87"/>
      <c r="AB791" s="87"/>
      <c r="AC791" s="87"/>
      <c r="AD791" s="94"/>
      <c r="AE791" s="94"/>
      <c r="AF791" s="94"/>
      <c r="AG791" s="94"/>
      <c r="AH791" s="94"/>
      <c r="AI791" s="94"/>
      <c r="AJ791" s="94"/>
      <c r="AK791" s="87"/>
      <c r="AL791" s="560">
        <f ca="1">$AL$9</f>
        <v>30</v>
      </c>
      <c r="AM791" s="414"/>
      <c r="AN791" s="683" t="s">
        <v>4</v>
      </c>
      <c r="AO791" s="683"/>
      <c r="AP791" s="414">
        <v>20</v>
      </c>
      <c r="AQ791" s="414"/>
      <c r="AR791" s="683" t="s">
        <v>5</v>
      </c>
      <c r="AS791" s="684"/>
      <c r="AT791" s="87"/>
    </row>
    <row r="792" spans="2:46" ht="13.5" customHeight="1" x14ac:dyDescent="0.15">
      <c r="B792" s="787"/>
      <c r="C792" s="787"/>
      <c r="D792" s="787"/>
      <c r="E792" s="787"/>
      <c r="F792" s="787"/>
      <c r="G792" s="787"/>
      <c r="H792" s="787"/>
      <c r="I792" s="787"/>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7"/>
      <c r="Y792" s="87"/>
      <c r="Z792" s="87"/>
      <c r="AA792" s="87"/>
      <c r="AB792" s="87"/>
      <c r="AC792" s="87"/>
      <c r="AD792" s="94"/>
      <c r="AE792" s="94"/>
      <c r="AF792" s="94"/>
      <c r="AG792" s="94"/>
      <c r="AH792" s="94"/>
      <c r="AI792" s="94"/>
      <c r="AJ792" s="94"/>
      <c r="AK792" s="87"/>
      <c r="AL792" s="415"/>
      <c r="AM792" s="416"/>
      <c r="AN792" s="685"/>
      <c r="AO792" s="685"/>
      <c r="AP792" s="416"/>
      <c r="AQ792" s="416"/>
      <c r="AR792" s="685"/>
      <c r="AS792" s="686"/>
      <c r="AT792" s="87"/>
    </row>
    <row r="793" spans="2:46" ht="9" customHeight="1" x14ac:dyDescent="0.15">
      <c r="B793" s="787"/>
      <c r="C793" s="787"/>
      <c r="D793" s="787"/>
      <c r="E793" s="787"/>
      <c r="F793" s="787"/>
      <c r="G793" s="787"/>
      <c r="H793" s="787"/>
      <c r="I793" s="787"/>
      <c r="J793" s="539"/>
      <c r="K793" s="525"/>
      <c r="L793" s="541"/>
      <c r="M793" s="528"/>
      <c r="N793" s="525"/>
      <c r="O793" s="528"/>
      <c r="P793" s="531"/>
      <c r="Q793" s="531"/>
      <c r="R793" s="531"/>
      <c r="S793" s="531"/>
      <c r="T793" s="525"/>
      <c r="U793" s="528"/>
      <c r="V793" s="531"/>
      <c r="W793" s="525"/>
      <c r="X793" s="87"/>
      <c r="Y793" s="87"/>
      <c r="Z793" s="87"/>
      <c r="AA793" s="87"/>
      <c r="AB793" s="87"/>
      <c r="AC793" s="87"/>
      <c r="AD793" s="94"/>
      <c r="AE793" s="94"/>
      <c r="AF793" s="94"/>
      <c r="AG793" s="94"/>
      <c r="AH793" s="94"/>
      <c r="AI793" s="94"/>
      <c r="AJ793" s="94"/>
      <c r="AK793" s="87"/>
      <c r="AL793" s="417"/>
      <c r="AM793" s="418"/>
      <c r="AN793" s="687"/>
      <c r="AO793" s="687"/>
      <c r="AP793" s="418"/>
      <c r="AQ793" s="418"/>
      <c r="AR793" s="687"/>
      <c r="AS793" s="688"/>
      <c r="AT793" s="87"/>
    </row>
    <row r="794" spans="2:46" ht="6" customHeight="1" x14ac:dyDescent="0.15">
      <c r="B794" s="788"/>
      <c r="C794" s="788"/>
      <c r="D794" s="788"/>
      <c r="E794" s="788"/>
      <c r="F794" s="788"/>
      <c r="G794" s="788"/>
      <c r="H794" s="788"/>
      <c r="I794" s="788"/>
      <c r="J794" s="539"/>
      <c r="K794" s="526"/>
      <c r="L794" s="542"/>
      <c r="M794" s="529"/>
      <c r="N794" s="526"/>
      <c r="O794" s="529"/>
      <c r="P794" s="532"/>
      <c r="Q794" s="532"/>
      <c r="R794" s="532"/>
      <c r="S794" s="532"/>
      <c r="T794" s="526"/>
      <c r="U794" s="529"/>
      <c r="V794" s="532"/>
      <c r="W794" s="526"/>
      <c r="X794" s="87"/>
      <c r="Y794" s="87"/>
      <c r="Z794" s="87"/>
      <c r="AA794" s="87"/>
      <c r="AB794" s="87"/>
      <c r="AC794" s="87"/>
      <c r="AD794" s="87"/>
      <c r="AE794" s="87"/>
      <c r="AF794" s="87"/>
      <c r="AG794" s="87"/>
      <c r="AH794" s="87"/>
      <c r="AI794" s="87"/>
      <c r="AJ794" s="87"/>
      <c r="AK794" s="87"/>
      <c r="AT794" s="87"/>
    </row>
    <row r="795" spans="2:46" ht="15" customHeight="1" x14ac:dyDescent="0.15">
      <c r="B795" s="755" t="s">
        <v>54</v>
      </c>
      <c r="C795" s="756"/>
      <c r="D795" s="756"/>
      <c r="E795" s="756"/>
      <c r="F795" s="756"/>
      <c r="G795" s="756"/>
      <c r="H795" s="756"/>
      <c r="I795" s="757"/>
      <c r="J795" s="755" t="s">
        <v>6</v>
      </c>
      <c r="K795" s="756"/>
      <c r="L795" s="756"/>
      <c r="M795" s="756"/>
      <c r="N795" s="764"/>
      <c r="O795" s="767" t="s">
        <v>55</v>
      </c>
      <c r="P795" s="756"/>
      <c r="Q795" s="756"/>
      <c r="R795" s="756"/>
      <c r="S795" s="756"/>
      <c r="T795" s="756"/>
      <c r="U795" s="757"/>
      <c r="V795" s="95" t="s">
        <v>56</v>
      </c>
      <c r="W795" s="96"/>
      <c r="X795" s="96"/>
      <c r="Y795" s="772" t="s">
        <v>57</v>
      </c>
      <c r="Z795" s="772"/>
      <c r="AA795" s="772"/>
      <c r="AB795" s="772"/>
      <c r="AC795" s="772"/>
      <c r="AD795" s="772"/>
      <c r="AE795" s="772"/>
      <c r="AF795" s="772"/>
      <c r="AG795" s="772"/>
      <c r="AH795" s="772"/>
      <c r="AI795" s="96"/>
      <c r="AJ795" s="96"/>
      <c r="AK795" s="97"/>
      <c r="AL795" s="773" t="s">
        <v>58</v>
      </c>
      <c r="AM795" s="773"/>
      <c r="AN795" s="770" t="s">
        <v>65</v>
      </c>
      <c r="AO795" s="770"/>
      <c r="AP795" s="770"/>
      <c r="AQ795" s="770"/>
      <c r="AR795" s="770"/>
      <c r="AS795" s="771"/>
      <c r="AT795" s="87"/>
    </row>
    <row r="796" spans="2:46" ht="13.5" customHeight="1" x14ac:dyDescent="0.15">
      <c r="B796" s="758"/>
      <c r="C796" s="759"/>
      <c r="D796" s="759"/>
      <c r="E796" s="759"/>
      <c r="F796" s="759"/>
      <c r="G796" s="759"/>
      <c r="H796" s="759"/>
      <c r="I796" s="760"/>
      <c r="J796" s="758"/>
      <c r="K796" s="759"/>
      <c r="L796" s="759"/>
      <c r="M796" s="759"/>
      <c r="N796" s="765"/>
      <c r="O796" s="768"/>
      <c r="P796" s="759"/>
      <c r="Q796" s="759"/>
      <c r="R796" s="759"/>
      <c r="S796" s="759"/>
      <c r="T796" s="759"/>
      <c r="U796" s="760"/>
      <c r="V796" s="774" t="s">
        <v>7</v>
      </c>
      <c r="W796" s="775"/>
      <c r="X796" s="775"/>
      <c r="Y796" s="776"/>
      <c r="Z796" s="780" t="s">
        <v>16</v>
      </c>
      <c r="AA796" s="781"/>
      <c r="AB796" s="781"/>
      <c r="AC796" s="782"/>
      <c r="AD796" s="745" t="s">
        <v>17</v>
      </c>
      <c r="AE796" s="746"/>
      <c r="AF796" s="746"/>
      <c r="AG796" s="747"/>
      <c r="AH796" s="751" t="s">
        <v>145</v>
      </c>
      <c r="AI796" s="683"/>
      <c r="AJ796" s="683"/>
      <c r="AK796" s="684"/>
      <c r="AL796" s="753" t="s">
        <v>59</v>
      </c>
      <c r="AM796" s="753"/>
      <c r="AN796" s="739" t="s">
        <v>19</v>
      </c>
      <c r="AO796" s="740"/>
      <c r="AP796" s="740"/>
      <c r="AQ796" s="740"/>
      <c r="AR796" s="741"/>
      <c r="AS796" s="742"/>
      <c r="AT796" s="87"/>
    </row>
    <row r="797" spans="2:46" ht="13.5" customHeight="1" x14ac:dyDescent="0.15">
      <c r="B797" s="761"/>
      <c r="C797" s="762"/>
      <c r="D797" s="762"/>
      <c r="E797" s="762"/>
      <c r="F797" s="762"/>
      <c r="G797" s="762"/>
      <c r="H797" s="762"/>
      <c r="I797" s="763"/>
      <c r="J797" s="761"/>
      <c r="K797" s="762"/>
      <c r="L797" s="762"/>
      <c r="M797" s="762"/>
      <c r="N797" s="766"/>
      <c r="O797" s="769"/>
      <c r="P797" s="762"/>
      <c r="Q797" s="762"/>
      <c r="R797" s="762"/>
      <c r="S797" s="762"/>
      <c r="T797" s="762"/>
      <c r="U797" s="763"/>
      <c r="V797" s="777"/>
      <c r="W797" s="778"/>
      <c r="X797" s="778"/>
      <c r="Y797" s="779"/>
      <c r="Z797" s="783"/>
      <c r="AA797" s="784"/>
      <c r="AB797" s="784"/>
      <c r="AC797" s="785"/>
      <c r="AD797" s="748"/>
      <c r="AE797" s="749"/>
      <c r="AF797" s="749"/>
      <c r="AG797" s="750"/>
      <c r="AH797" s="752"/>
      <c r="AI797" s="687"/>
      <c r="AJ797" s="687"/>
      <c r="AK797" s="688"/>
      <c r="AL797" s="754"/>
      <c r="AM797" s="754"/>
      <c r="AN797" s="743"/>
      <c r="AO797" s="743"/>
      <c r="AP797" s="743"/>
      <c r="AQ797" s="743"/>
      <c r="AR797" s="743"/>
      <c r="AS797" s="744"/>
      <c r="AT797" s="87"/>
    </row>
    <row r="798" spans="2:46" ht="18" customHeight="1" x14ac:dyDescent="0.15">
      <c r="B798" s="729">
        <f>'報告書（事業主控）'!B798</f>
        <v>0</v>
      </c>
      <c r="C798" s="730"/>
      <c r="D798" s="730"/>
      <c r="E798" s="730"/>
      <c r="F798" s="730"/>
      <c r="G798" s="730"/>
      <c r="H798" s="730"/>
      <c r="I798" s="731"/>
      <c r="J798" s="729">
        <f>'報告書（事業主控）'!J798</f>
        <v>0</v>
      </c>
      <c r="K798" s="730"/>
      <c r="L798" s="730"/>
      <c r="M798" s="730"/>
      <c r="N798" s="732"/>
      <c r="O798" s="108">
        <f>'報告書（事業主控）'!O798</f>
        <v>0</v>
      </c>
      <c r="P798" s="109" t="s">
        <v>48</v>
      </c>
      <c r="Q798" s="108">
        <f>'報告書（事業主控）'!Q798</f>
        <v>0</v>
      </c>
      <c r="R798" s="109" t="s">
        <v>49</v>
      </c>
      <c r="S798" s="108">
        <f>'報告書（事業主控）'!S798</f>
        <v>0</v>
      </c>
      <c r="T798" s="733" t="s">
        <v>50</v>
      </c>
      <c r="U798" s="733"/>
      <c r="V798" s="699">
        <f>'報告書（事業主控）'!V798</f>
        <v>0</v>
      </c>
      <c r="W798" s="700"/>
      <c r="X798" s="700"/>
      <c r="Y798" s="98" t="s">
        <v>8</v>
      </c>
      <c r="Z798" s="72"/>
      <c r="AA798" s="115"/>
      <c r="AB798" s="115"/>
      <c r="AC798" s="98" t="s">
        <v>8</v>
      </c>
      <c r="AD798" s="72"/>
      <c r="AE798" s="115"/>
      <c r="AF798" s="115"/>
      <c r="AG798" s="111" t="s">
        <v>8</v>
      </c>
      <c r="AH798" s="734">
        <f>'報告書（事業主控）'!AH798</f>
        <v>0</v>
      </c>
      <c r="AI798" s="735"/>
      <c r="AJ798" s="735"/>
      <c r="AK798" s="736"/>
      <c r="AL798" s="72"/>
      <c r="AM798" s="73"/>
      <c r="AN798" s="696">
        <f>'報告書（事業主控）'!AN798</f>
        <v>0</v>
      </c>
      <c r="AO798" s="697"/>
      <c r="AP798" s="697"/>
      <c r="AQ798" s="697"/>
      <c r="AR798" s="697"/>
      <c r="AS798" s="111" t="s">
        <v>8</v>
      </c>
      <c r="AT798" s="87"/>
    </row>
    <row r="799" spans="2:46" ht="18" customHeight="1" x14ac:dyDescent="0.15">
      <c r="B799" s="722"/>
      <c r="C799" s="723"/>
      <c r="D799" s="723"/>
      <c r="E799" s="723"/>
      <c r="F799" s="723"/>
      <c r="G799" s="723"/>
      <c r="H799" s="723"/>
      <c r="I799" s="724"/>
      <c r="J799" s="722"/>
      <c r="K799" s="723"/>
      <c r="L799" s="723"/>
      <c r="M799" s="723"/>
      <c r="N799" s="726"/>
      <c r="O799" s="117">
        <f>'報告書（事業主控）'!O799</f>
        <v>0</v>
      </c>
      <c r="P799" s="118" t="s">
        <v>48</v>
      </c>
      <c r="Q799" s="117">
        <f>'報告書（事業主控）'!Q799</f>
        <v>0</v>
      </c>
      <c r="R799" s="118" t="s">
        <v>49</v>
      </c>
      <c r="S799" s="117">
        <f>'報告書（事業主控）'!S799</f>
        <v>0</v>
      </c>
      <c r="T799" s="728" t="s">
        <v>51</v>
      </c>
      <c r="U799" s="728"/>
      <c r="V799" s="689">
        <f>'報告書（事業主控）'!V799</f>
        <v>0</v>
      </c>
      <c r="W799" s="690"/>
      <c r="X799" s="690"/>
      <c r="Y799" s="690"/>
      <c r="Z799" s="689">
        <f>'報告書（事業主控）'!Z799</f>
        <v>0</v>
      </c>
      <c r="AA799" s="690"/>
      <c r="AB799" s="690"/>
      <c r="AC799" s="690"/>
      <c r="AD799" s="689">
        <f>'報告書（事業主控）'!AD799</f>
        <v>0</v>
      </c>
      <c r="AE799" s="690"/>
      <c r="AF799" s="690"/>
      <c r="AG799" s="691"/>
      <c r="AH799" s="689">
        <f>'報告書（事業主控）'!AH799</f>
        <v>0</v>
      </c>
      <c r="AI799" s="690"/>
      <c r="AJ799" s="690"/>
      <c r="AK799" s="691"/>
      <c r="AL799" s="456">
        <f>'報告書（事業主控）'!AL799</f>
        <v>0</v>
      </c>
      <c r="AM799" s="695"/>
      <c r="AN799" s="689">
        <f>'報告書（事業主控）'!AN799</f>
        <v>0</v>
      </c>
      <c r="AO799" s="690"/>
      <c r="AP799" s="690"/>
      <c r="AQ799" s="690"/>
      <c r="AR799" s="690"/>
      <c r="AS799" s="77"/>
      <c r="AT799" s="87"/>
    </row>
    <row r="800" spans="2:46" ht="18" customHeight="1" x14ac:dyDescent="0.15">
      <c r="B800" s="719">
        <f>'報告書（事業主控）'!B800</f>
        <v>0</v>
      </c>
      <c r="C800" s="720"/>
      <c r="D800" s="720"/>
      <c r="E800" s="720"/>
      <c r="F800" s="720"/>
      <c r="G800" s="720"/>
      <c r="H800" s="720"/>
      <c r="I800" s="721"/>
      <c r="J800" s="719">
        <f>'報告書（事業主控）'!J800</f>
        <v>0</v>
      </c>
      <c r="K800" s="720"/>
      <c r="L800" s="720"/>
      <c r="M800" s="720"/>
      <c r="N800" s="725"/>
      <c r="O800" s="112">
        <f>'報告書（事業主控）'!O800</f>
        <v>0</v>
      </c>
      <c r="P800" s="94" t="s">
        <v>48</v>
      </c>
      <c r="Q800" s="112">
        <f>'報告書（事業主控）'!Q800</f>
        <v>0</v>
      </c>
      <c r="R800" s="94" t="s">
        <v>49</v>
      </c>
      <c r="S800" s="112">
        <f>'報告書（事業主控）'!S800</f>
        <v>0</v>
      </c>
      <c r="T800" s="727" t="s">
        <v>50</v>
      </c>
      <c r="U800" s="727"/>
      <c r="V800" s="699">
        <f>'報告書（事業主控）'!V800</f>
        <v>0</v>
      </c>
      <c r="W800" s="700"/>
      <c r="X800" s="700"/>
      <c r="Y800" s="99"/>
      <c r="Z800" s="72"/>
      <c r="AA800" s="115"/>
      <c r="AB800" s="115"/>
      <c r="AC800" s="99"/>
      <c r="AD800" s="72"/>
      <c r="AE800" s="115"/>
      <c r="AF800" s="115"/>
      <c r="AG800" s="99"/>
      <c r="AH800" s="696">
        <f>'報告書（事業主控）'!AH800</f>
        <v>0</v>
      </c>
      <c r="AI800" s="697"/>
      <c r="AJ800" s="697"/>
      <c r="AK800" s="698"/>
      <c r="AL800" s="72"/>
      <c r="AM800" s="73"/>
      <c r="AN800" s="696">
        <f>'報告書（事業主控）'!AN800</f>
        <v>0</v>
      </c>
      <c r="AO800" s="697"/>
      <c r="AP800" s="697"/>
      <c r="AQ800" s="697"/>
      <c r="AR800" s="697"/>
      <c r="AS800" s="116"/>
      <c r="AT800" s="87"/>
    </row>
    <row r="801" spans="2:46" ht="18" customHeight="1" x14ac:dyDescent="0.15">
      <c r="B801" s="722"/>
      <c r="C801" s="723"/>
      <c r="D801" s="723"/>
      <c r="E801" s="723"/>
      <c r="F801" s="723"/>
      <c r="G801" s="723"/>
      <c r="H801" s="723"/>
      <c r="I801" s="724"/>
      <c r="J801" s="722"/>
      <c r="K801" s="723"/>
      <c r="L801" s="723"/>
      <c r="M801" s="723"/>
      <c r="N801" s="726"/>
      <c r="O801" s="117">
        <f>'報告書（事業主控）'!O801</f>
        <v>0</v>
      </c>
      <c r="P801" s="118" t="s">
        <v>48</v>
      </c>
      <c r="Q801" s="117">
        <f>'報告書（事業主控）'!Q801</f>
        <v>0</v>
      </c>
      <c r="R801" s="118" t="s">
        <v>49</v>
      </c>
      <c r="S801" s="117">
        <f>'報告書（事業主控）'!S801</f>
        <v>0</v>
      </c>
      <c r="T801" s="728" t="s">
        <v>51</v>
      </c>
      <c r="U801" s="728"/>
      <c r="V801" s="692">
        <f>'報告書（事業主控）'!V801</f>
        <v>0</v>
      </c>
      <c r="W801" s="693"/>
      <c r="X801" s="693"/>
      <c r="Y801" s="693"/>
      <c r="Z801" s="692">
        <f>'報告書（事業主控）'!Z801</f>
        <v>0</v>
      </c>
      <c r="AA801" s="693"/>
      <c r="AB801" s="693"/>
      <c r="AC801" s="693"/>
      <c r="AD801" s="692">
        <f>'報告書（事業主控）'!AD801</f>
        <v>0</v>
      </c>
      <c r="AE801" s="693"/>
      <c r="AF801" s="693"/>
      <c r="AG801" s="693"/>
      <c r="AH801" s="692">
        <f>'報告書（事業主控）'!AH801</f>
        <v>0</v>
      </c>
      <c r="AI801" s="693"/>
      <c r="AJ801" s="693"/>
      <c r="AK801" s="694"/>
      <c r="AL801" s="456">
        <f>'報告書（事業主控）'!AL801</f>
        <v>0</v>
      </c>
      <c r="AM801" s="695"/>
      <c r="AN801" s="689">
        <f>'報告書（事業主控）'!AN801</f>
        <v>0</v>
      </c>
      <c r="AO801" s="690"/>
      <c r="AP801" s="690"/>
      <c r="AQ801" s="690"/>
      <c r="AR801" s="690"/>
      <c r="AS801" s="77"/>
      <c r="AT801" s="87"/>
    </row>
    <row r="802" spans="2:46" ht="18" customHeight="1" x14ac:dyDescent="0.15">
      <c r="B802" s="719">
        <f>'報告書（事業主控）'!B802</f>
        <v>0</v>
      </c>
      <c r="C802" s="720"/>
      <c r="D802" s="720"/>
      <c r="E802" s="720"/>
      <c r="F802" s="720"/>
      <c r="G802" s="720"/>
      <c r="H802" s="720"/>
      <c r="I802" s="721"/>
      <c r="J802" s="719">
        <f>'報告書（事業主控）'!J802</f>
        <v>0</v>
      </c>
      <c r="K802" s="720"/>
      <c r="L802" s="720"/>
      <c r="M802" s="720"/>
      <c r="N802" s="725"/>
      <c r="O802" s="112">
        <f>'報告書（事業主控）'!O802</f>
        <v>0</v>
      </c>
      <c r="P802" s="94" t="s">
        <v>48</v>
      </c>
      <c r="Q802" s="112">
        <f>'報告書（事業主控）'!Q802</f>
        <v>0</v>
      </c>
      <c r="R802" s="94" t="s">
        <v>49</v>
      </c>
      <c r="S802" s="112">
        <f>'報告書（事業主控）'!S802</f>
        <v>0</v>
      </c>
      <c r="T802" s="727" t="s">
        <v>50</v>
      </c>
      <c r="U802" s="727"/>
      <c r="V802" s="699">
        <f>'報告書（事業主控）'!V802</f>
        <v>0</v>
      </c>
      <c r="W802" s="700"/>
      <c r="X802" s="700"/>
      <c r="Y802" s="99"/>
      <c r="Z802" s="72"/>
      <c r="AA802" s="115"/>
      <c r="AB802" s="115"/>
      <c r="AC802" s="99"/>
      <c r="AD802" s="72"/>
      <c r="AE802" s="115"/>
      <c r="AF802" s="115"/>
      <c r="AG802" s="99"/>
      <c r="AH802" s="696">
        <f>'報告書（事業主控）'!AH802</f>
        <v>0</v>
      </c>
      <c r="AI802" s="697"/>
      <c r="AJ802" s="697"/>
      <c r="AK802" s="698"/>
      <c r="AL802" s="72"/>
      <c r="AM802" s="73"/>
      <c r="AN802" s="696">
        <f>'報告書（事業主控）'!AN802</f>
        <v>0</v>
      </c>
      <c r="AO802" s="697"/>
      <c r="AP802" s="697"/>
      <c r="AQ802" s="697"/>
      <c r="AR802" s="697"/>
      <c r="AS802" s="116"/>
      <c r="AT802" s="87"/>
    </row>
    <row r="803" spans="2:46" ht="18" customHeight="1" x14ac:dyDescent="0.15">
      <c r="B803" s="722"/>
      <c r="C803" s="723"/>
      <c r="D803" s="723"/>
      <c r="E803" s="723"/>
      <c r="F803" s="723"/>
      <c r="G803" s="723"/>
      <c r="H803" s="723"/>
      <c r="I803" s="724"/>
      <c r="J803" s="722"/>
      <c r="K803" s="723"/>
      <c r="L803" s="723"/>
      <c r="M803" s="723"/>
      <c r="N803" s="726"/>
      <c r="O803" s="117">
        <f>'報告書（事業主控）'!O803</f>
        <v>0</v>
      </c>
      <c r="P803" s="118" t="s">
        <v>48</v>
      </c>
      <c r="Q803" s="117">
        <f>'報告書（事業主控）'!Q803</f>
        <v>0</v>
      </c>
      <c r="R803" s="118" t="s">
        <v>49</v>
      </c>
      <c r="S803" s="117">
        <f>'報告書（事業主控）'!S803</f>
        <v>0</v>
      </c>
      <c r="T803" s="728" t="s">
        <v>51</v>
      </c>
      <c r="U803" s="728"/>
      <c r="V803" s="692">
        <f>'報告書（事業主控）'!V803</f>
        <v>0</v>
      </c>
      <c r="W803" s="693"/>
      <c r="X803" s="693"/>
      <c r="Y803" s="693"/>
      <c r="Z803" s="692">
        <f>'報告書（事業主控）'!Z803</f>
        <v>0</v>
      </c>
      <c r="AA803" s="693"/>
      <c r="AB803" s="693"/>
      <c r="AC803" s="693"/>
      <c r="AD803" s="692">
        <f>'報告書（事業主控）'!AD803</f>
        <v>0</v>
      </c>
      <c r="AE803" s="693"/>
      <c r="AF803" s="693"/>
      <c r="AG803" s="693"/>
      <c r="AH803" s="692">
        <f>'報告書（事業主控）'!AH803</f>
        <v>0</v>
      </c>
      <c r="AI803" s="693"/>
      <c r="AJ803" s="693"/>
      <c r="AK803" s="694"/>
      <c r="AL803" s="456">
        <f>'報告書（事業主控）'!AL803</f>
        <v>0</v>
      </c>
      <c r="AM803" s="695"/>
      <c r="AN803" s="689">
        <f>'報告書（事業主控）'!AN803</f>
        <v>0</v>
      </c>
      <c r="AO803" s="690"/>
      <c r="AP803" s="690"/>
      <c r="AQ803" s="690"/>
      <c r="AR803" s="690"/>
      <c r="AS803" s="77"/>
      <c r="AT803" s="87"/>
    </row>
    <row r="804" spans="2:46" ht="18" customHeight="1" x14ac:dyDescent="0.15">
      <c r="B804" s="719">
        <f>'報告書（事業主控）'!B804</f>
        <v>0</v>
      </c>
      <c r="C804" s="720"/>
      <c r="D804" s="720"/>
      <c r="E804" s="720"/>
      <c r="F804" s="720"/>
      <c r="G804" s="720"/>
      <c r="H804" s="720"/>
      <c r="I804" s="721"/>
      <c r="J804" s="719">
        <f>'報告書（事業主控）'!J804</f>
        <v>0</v>
      </c>
      <c r="K804" s="720"/>
      <c r="L804" s="720"/>
      <c r="M804" s="720"/>
      <c r="N804" s="725"/>
      <c r="O804" s="112">
        <f>'報告書（事業主控）'!O804</f>
        <v>0</v>
      </c>
      <c r="P804" s="94" t="s">
        <v>48</v>
      </c>
      <c r="Q804" s="112">
        <f>'報告書（事業主控）'!Q804</f>
        <v>0</v>
      </c>
      <c r="R804" s="94" t="s">
        <v>49</v>
      </c>
      <c r="S804" s="112">
        <f>'報告書（事業主控）'!S804</f>
        <v>0</v>
      </c>
      <c r="T804" s="727" t="s">
        <v>50</v>
      </c>
      <c r="U804" s="727"/>
      <c r="V804" s="699">
        <f>'報告書（事業主控）'!V804</f>
        <v>0</v>
      </c>
      <c r="W804" s="700"/>
      <c r="X804" s="700"/>
      <c r="Y804" s="99"/>
      <c r="Z804" s="72"/>
      <c r="AA804" s="115"/>
      <c r="AB804" s="115"/>
      <c r="AC804" s="99"/>
      <c r="AD804" s="72"/>
      <c r="AE804" s="115"/>
      <c r="AF804" s="115"/>
      <c r="AG804" s="99"/>
      <c r="AH804" s="696">
        <f>'報告書（事業主控）'!AH804</f>
        <v>0</v>
      </c>
      <c r="AI804" s="697"/>
      <c r="AJ804" s="697"/>
      <c r="AK804" s="698"/>
      <c r="AL804" s="72"/>
      <c r="AM804" s="73"/>
      <c r="AN804" s="696">
        <f>'報告書（事業主控）'!AN804</f>
        <v>0</v>
      </c>
      <c r="AO804" s="697"/>
      <c r="AP804" s="697"/>
      <c r="AQ804" s="697"/>
      <c r="AR804" s="697"/>
      <c r="AS804" s="116"/>
      <c r="AT804" s="87"/>
    </row>
    <row r="805" spans="2:46" ht="18" customHeight="1" x14ac:dyDescent="0.15">
      <c r="B805" s="722"/>
      <c r="C805" s="723"/>
      <c r="D805" s="723"/>
      <c r="E805" s="723"/>
      <c r="F805" s="723"/>
      <c r="G805" s="723"/>
      <c r="H805" s="723"/>
      <c r="I805" s="724"/>
      <c r="J805" s="722"/>
      <c r="K805" s="723"/>
      <c r="L805" s="723"/>
      <c r="M805" s="723"/>
      <c r="N805" s="726"/>
      <c r="O805" s="117">
        <f>'報告書（事業主控）'!O805</f>
        <v>0</v>
      </c>
      <c r="P805" s="118" t="s">
        <v>48</v>
      </c>
      <c r="Q805" s="117">
        <f>'報告書（事業主控）'!Q805</f>
        <v>0</v>
      </c>
      <c r="R805" s="118" t="s">
        <v>49</v>
      </c>
      <c r="S805" s="117">
        <f>'報告書（事業主控）'!S805</f>
        <v>0</v>
      </c>
      <c r="T805" s="728" t="s">
        <v>51</v>
      </c>
      <c r="U805" s="728"/>
      <c r="V805" s="692">
        <f>'報告書（事業主控）'!V805</f>
        <v>0</v>
      </c>
      <c r="W805" s="693"/>
      <c r="X805" s="693"/>
      <c r="Y805" s="693"/>
      <c r="Z805" s="692">
        <f>'報告書（事業主控）'!Z805</f>
        <v>0</v>
      </c>
      <c r="AA805" s="693"/>
      <c r="AB805" s="693"/>
      <c r="AC805" s="693"/>
      <c r="AD805" s="692">
        <f>'報告書（事業主控）'!AD805</f>
        <v>0</v>
      </c>
      <c r="AE805" s="693"/>
      <c r="AF805" s="693"/>
      <c r="AG805" s="693"/>
      <c r="AH805" s="692">
        <f>'報告書（事業主控）'!AH805</f>
        <v>0</v>
      </c>
      <c r="AI805" s="693"/>
      <c r="AJ805" s="693"/>
      <c r="AK805" s="694"/>
      <c r="AL805" s="456">
        <f>'報告書（事業主控）'!AL805</f>
        <v>0</v>
      </c>
      <c r="AM805" s="695"/>
      <c r="AN805" s="689">
        <f>'報告書（事業主控）'!AN805</f>
        <v>0</v>
      </c>
      <c r="AO805" s="690"/>
      <c r="AP805" s="690"/>
      <c r="AQ805" s="690"/>
      <c r="AR805" s="690"/>
      <c r="AS805" s="77"/>
      <c r="AT805" s="87"/>
    </row>
    <row r="806" spans="2:46" ht="18" customHeight="1" x14ac:dyDescent="0.15">
      <c r="B806" s="719">
        <f>'報告書（事業主控）'!B806</f>
        <v>0</v>
      </c>
      <c r="C806" s="720"/>
      <c r="D806" s="720"/>
      <c r="E806" s="720"/>
      <c r="F806" s="720"/>
      <c r="G806" s="720"/>
      <c r="H806" s="720"/>
      <c r="I806" s="721"/>
      <c r="J806" s="719">
        <f>'報告書（事業主控）'!J806</f>
        <v>0</v>
      </c>
      <c r="K806" s="720"/>
      <c r="L806" s="720"/>
      <c r="M806" s="720"/>
      <c r="N806" s="725"/>
      <c r="O806" s="112">
        <f>'報告書（事業主控）'!O806</f>
        <v>0</v>
      </c>
      <c r="P806" s="94" t="s">
        <v>48</v>
      </c>
      <c r="Q806" s="112">
        <f>'報告書（事業主控）'!Q806</f>
        <v>0</v>
      </c>
      <c r="R806" s="94" t="s">
        <v>49</v>
      </c>
      <c r="S806" s="112">
        <f>'報告書（事業主控）'!S806</f>
        <v>0</v>
      </c>
      <c r="T806" s="727" t="s">
        <v>50</v>
      </c>
      <c r="U806" s="727"/>
      <c r="V806" s="699">
        <f>'報告書（事業主控）'!V806</f>
        <v>0</v>
      </c>
      <c r="W806" s="700"/>
      <c r="X806" s="700"/>
      <c r="Y806" s="99"/>
      <c r="Z806" s="72"/>
      <c r="AA806" s="115"/>
      <c r="AB806" s="115"/>
      <c r="AC806" s="99"/>
      <c r="AD806" s="72"/>
      <c r="AE806" s="115"/>
      <c r="AF806" s="115"/>
      <c r="AG806" s="99"/>
      <c r="AH806" s="696">
        <f>'報告書（事業主控）'!AH806</f>
        <v>0</v>
      </c>
      <c r="AI806" s="697"/>
      <c r="AJ806" s="697"/>
      <c r="AK806" s="698"/>
      <c r="AL806" s="72"/>
      <c r="AM806" s="73"/>
      <c r="AN806" s="696">
        <f>'報告書（事業主控）'!AN806</f>
        <v>0</v>
      </c>
      <c r="AO806" s="697"/>
      <c r="AP806" s="697"/>
      <c r="AQ806" s="697"/>
      <c r="AR806" s="697"/>
      <c r="AS806" s="116"/>
      <c r="AT806" s="87"/>
    </row>
    <row r="807" spans="2:46" ht="18" customHeight="1" x14ac:dyDescent="0.15">
      <c r="B807" s="722"/>
      <c r="C807" s="723"/>
      <c r="D807" s="723"/>
      <c r="E807" s="723"/>
      <c r="F807" s="723"/>
      <c r="G807" s="723"/>
      <c r="H807" s="723"/>
      <c r="I807" s="724"/>
      <c r="J807" s="722"/>
      <c r="K807" s="723"/>
      <c r="L807" s="723"/>
      <c r="M807" s="723"/>
      <c r="N807" s="726"/>
      <c r="O807" s="117">
        <f>'報告書（事業主控）'!O807</f>
        <v>0</v>
      </c>
      <c r="P807" s="118" t="s">
        <v>48</v>
      </c>
      <c r="Q807" s="117">
        <f>'報告書（事業主控）'!Q807</f>
        <v>0</v>
      </c>
      <c r="R807" s="118" t="s">
        <v>49</v>
      </c>
      <c r="S807" s="117">
        <f>'報告書（事業主控）'!S807</f>
        <v>0</v>
      </c>
      <c r="T807" s="728" t="s">
        <v>51</v>
      </c>
      <c r="U807" s="728"/>
      <c r="V807" s="692">
        <f>'報告書（事業主控）'!V807</f>
        <v>0</v>
      </c>
      <c r="W807" s="693"/>
      <c r="X807" s="693"/>
      <c r="Y807" s="693"/>
      <c r="Z807" s="692">
        <f>'報告書（事業主控）'!Z807</f>
        <v>0</v>
      </c>
      <c r="AA807" s="693"/>
      <c r="AB807" s="693"/>
      <c r="AC807" s="693"/>
      <c r="AD807" s="692">
        <f>'報告書（事業主控）'!AD807</f>
        <v>0</v>
      </c>
      <c r="AE807" s="693"/>
      <c r="AF807" s="693"/>
      <c r="AG807" s="693"/>
      <c r="AH807" s="692">
        <f>'報告書（事業主控）'!AH807</f>
        <v>0</v>
      </c>
      <c r="AI807" s="693"/>
      <c r="AJ807" s="693"/>
      <c r="AK807" s="694"/>
      <c r="AL807" s="456">
        <f>'報告書（事業主控）'!AL807</f>
        <v>0</v>
      </c>
      <c r="AM807" s="695"/>
      <c r="AN807" s="689">
        <f>'報告書（事業主控）'!AN807</f>
        <v>0</v>
      </c>
      <c r="AO807" s="690"/>
      <c r="AP807" s="690"/>
      <c r="AQ807" s="690"/>
      <c r="AR807" s="690"/>
      <c r="AS807" s="77"/>
      <c r="AT807" s="87"/>
    </row>
    <row r="808" spans="2:46" ht="18" customHeight="1" x14ac:dyDescent="0.15">
      <c r="B808" s="719">
        <f>'報告書（事業主控）'!B808</f>
        <v>0</v>
      </c>
      <c r="C808" s="720"/>
      <c r="D808" s="720"/>
      <c r="E808" s="720"/>
      <c r="F808" s="720"/>
      <c r="G808" s="720"/>
      <c r="H808" s="720"/>
      <c r="I808" s="721"/>
      <c r="J808" s="719">
        <f>'報告書（事業主控）'!J808</f>
        <v>0</v>
      </c>
      <c r="K808" s="720"/>
      <c r="L808" s="720"/>
      <c r="M808" s="720"/>
      <c r="N808" s="725"/>
      <c r="O808" s="112">
        <f>'報告書（事業主控）'!O808</f>
        <v>0</v>
      </c>
      <c r="P808" s="94" t="s">
        <v>48</v>
      </c>
      <c r="Q808" s="112">
        <f>'報告書（事業主控）'!Q808</f>
        <v>0</v>
      </c>
      <c r="R808" s="94" t="s">
        <v>49</v>
      </c>
      <c r="S808" s="112">
        <f>'報告書（事業主控）'!S808</f>
        <v>0</v>
      </c>
      <c r="T808" s="727" t="s">
        <v>50</v>
      </c>
      <c r="U808" s="727"/>
      <c r="V808" s="699">
        <f>'報告書（事業主控）'!V808</f>
        <v>0</v>
      </c>
      <c r="W808" s="700"/>
      <c r="X808" s="700"/>
      <c r="Y808" s="99"/>
      <c r="Z808" s="72"/>
      <c r="AA808" s="115"/>
      <c r="AB808" s="115"/>
      <c r="AC808" s="99"/>
      <c r="AD808" s="72"/>
      <c r="AE808" s="115"/>
      <c r="AF808" s="115"/>
      <c r="AG808" s="99"/>
      <c r="AH808" s="696">
        <f>'報告書（事業主控）'!AH808</f>
        <v>0</v>
      </c>
      <c r="AI808" s="697"/>
      <c r="AJ808" s="697"/>
      <c r="AK808" s="698"/>
      <c r="AL808" s="72"/>
      <c r="AM808" s="73"/>
      <c r="AN808" s="696">
        <f>'報告書（事業主控）'!AN808</f>
        <v>0</v>
      </c>
      <c r="AO808" s="697"/>
      <c r="AP808" s="697"/>
      <c r="AQ808" s="697"/>
      <c r="AR808" s="697"/>
      <c r="AS808" s="116"/>
      <c r="AT808" s="87"/>
    </row>
    <row r="809" spans="2:46" ht="18" customHeight="1" x14ac:dyDescent="0.15">
      <c r="B809" s="722"/>
      <c r="C809" s="723"/>
      <c r="D809" s="723"/>
      <c r="E809" s="723"/>
      <c r="F809" s="723"/>
      <c r="G809" s="723"/>
      <c r="H809" s="723"/>
      <c r="I809" s="724"/>
      <c r="J809" s="722"/>
      <c r="K809" s="723"/>
      <c r="L809" s="723"/>
      <c r="M809" s="723"/>
      <c r="N809" s="726"/>
      <c r="O809" s="117">
        <f>'報告書（事業主控）'!O809</f>
        <v>0</v>
      </c>
      <c r="P809" s="118" t="s">
        <v>48</v>
      </c>
      <c r="Q809" s="117">
        <f>'報告書（事業主控）'!Q809</f>
        <v>0</v>
      </c>
      <c r="R809" s="118" t="s">
        <v>49</v>
      </c>
      <c r="S809" s="117">
        <f>'報告書（事業主控）'!S809</f>
        <v>0</v>
      </c>
      <c r="T809" s="728" t="s">
        <v>51</v>
      </c>
      <c r="U809" s="728"/>
      <c r="V809" s="692">
        <f>'報告書（事業主控）'!V809</f>
        <v>0</v>
      </c>
      <c r="W809" s="693"/>
      <c r="X809" s="693"/>
      <c r="Y809" s="693"/>
      <c r="Z809" s="692">
        <f>'報告書（事業主控）'!Z809</f>
        <v>0</v>
      </c>
      <c r="AA809" s="693"/>
      <c r="AB809" s="693"/>
      <c r="AC809" s="693"/>
      <c r="AD809" s="692">
        <f>'報告書（事業主控）'!AD809</f>
        <v>0</v>
      </c>
      <c r="AE809" s="693"/>
      <c r="AF809" s="693"/>
      <c r="AG809" s="693"/>
      <c r="AH809" s="692">
        <f>'報告書（事業主控）'!AH809</f>
        <v>0</v>
      </c>
      <c r="AI809" s="693"/>
      <c r="AJ809" s="693"/>
      <c r="AK809" s="694"/>
      <c r="AL809" s="456">
        <f>'報告書（事業主控）'!AL809</f>
        <v>0</v>
      </c>
      <c r="AM809" s="695"/>
      <c r="AN809" s="689">
        <f>'報告書（事業主控）'!AN809</f>
        <v>0</v>
      </c>
      <c r="AO809" s="690"/>
      <c r="AP809" s="690"/>
      <c r="AQ809" s="690"/>
      <c r="AR809" s="690"/>
      <c r="AS809" s="77"/>
      <c r="AT809" s="87"/>
    </row>
    <row r="810" spans="2:46" ht="18" customHeight="1" x14ac:dyDescent="0.15">
      <c r="B810" s="719">
        <f>'報告書（事業主控）'!B810</f>
        <v>0</v>
      </c>
      <c r="C810" s="720"/>
      <c r="D810" s="720"/>
      <c r="E810" s="720"/>
      <c r="F810" s="720"/>
      <c r="G810" s="720"/>
      <c r="H810" s="720"/>
      <c r="I810" s="721"/>
      <c r="J810" s="719">
        <f>'報告書（事業主控）'!J810</f>
        <v>0</v>
      </c>
      <c r="K810" s="720"/>
      <c r="L810" s="720"/>
      <c r="M810" s="720"/>
      <c r="N810" s="725"/>
      <c r="O810" s="112">
        <f>'報告書（事業主控）'!O810</f>
        <v>0</v>
      </c>
      <c r="P810" s="94" t="s">
        <v>48</v>
      </c>
      <c r="Q810" s="112">
        <f>'報告書（事業主控）'!Q810</f>
        <v>0</v>
      </c>
      <c r="R810" s="94" t="s">
        <v>49</v>
      </c>
      <c r="S810" s="112">
        <f>'報告書（事業主控）'!S810</f>
        <v>0</v>
      </c>
      <c r="T810" s="727" t="s">
        <v>50</v>
      </c>
      <c r="U810" s="727"/>
      <c r="V810" s="699">
        <f>'報告書（事業主控）'!V810</f>
        <v>0</v>
      </c>
      <c r="W810" s="700"/>
      <c r="X810" s="700"/>
      <c r="Y810" s="99"/>
      <c r="Z810" s="72"/>
      <c r="AA810" s="115"/>
      <c r="AB810" s="115"/>
      <c r="AC810" s="99"/>
      <c r="AD810" s="72"/>
      <c r="AE810" s="115"/>
      <c r="AF810" s="115"/>
      <c r="AG810" s="99"/>
      <c r="AH810" s="696">
        <f>'報告書（事業主控）'!AH810</f>
        <v>0</v>
      </c>
      <c r="AI810" s="697"/>
      <c r="AJ810" s="697"/>
      <c r="AK810" s="698"/>
      <c r="AL810" s="72"/>
      <c r="AM810" s="73"/>
      <c r="AN810" s="696">
        <f>'報告書（事業主控）'!AN810</f>
        <v>0</v>
      </c>
      <c r="AO810" s="697"/>
      <c r="AP810" s="697"/>
      <c r="AQ810" s="697"/>
      <c r="AR810" s="697"/>
      <c r="AS810" s="116"/>
      <c r="AT810" s="87"/>
    </row>
    <row r="811" spans="2:46" ht="18" customHeight="1" x14ac:dyDescent="0.15">
      <c r="B811" s="722"/>
      <c r="C811" s="723"/>
      <c r="D811" s="723"/>
      <c r="E811" s="723"/>
      <c r="F811" s="723"/>
      <c r="G811" s="723"/>
      <c r="H811" s="723"/>
      <c r="I811" s="724"/>
      <c r="J811" s="722"/>
      <c r="K811" s="723"/>
      <c r="L811" s="723"/>
      <c r="M811" s="723"/>
      <c r="N811" s="726"/>
      <c r="O811" s="117">
        <f>'報告書（事業主控）'!O811</f>
        <v>0</v>
      </c>
      <c r="P811" s="118" t="s">
        <v>48</v>
      </c>
      <c r="Q811" s="117">
        <f>'報告書（事業主控）'!Q811</f>
        <v>0</v>
      </c>
      <c r="R811" s="118" t="s">
        <v>49</v>
      </c>
      <c r="S811" s="117">
        <f>'報告書（事業主控）'!S811</f>
        <v>0</v>
      </c>
      <c r="T811" s="728" t="s">
        <v>51</v>
      </c>
      <c r="U811" s="728"/>
      <c r="V811" s="692">
        <f>'報告書（事業主控）'!V811</f>
        <v>0</v>
      </c>
      <c r="W811" s="693"/>
      <c r="X811" s="693"/>
      <c r="Y811" s="693"/>
      <c r="Z811" s="692">
        <f>'報告書（事業主控）'!Z811</f>
        <v>0</v>
      </c>
      <c r="AA811" s="693"/>
      <c r="AB811" s="693"/>
      <c r="AC811" s="693"/>
      <c r="AD811" s="692">
        <f>'報告書（事業主控）'!AD811</f>
        <v>0</v>
      </c>
      <c r="AE811" s="693"/>
      <c r="AF811" s="693"/>
      <c r="AG811" s="693"/>
      <c r="AH811" s="692">
        <f>'報告書（事業主控）'!AH811</f>
        <v>0</v>
      </c>
      <c r="AI811" s="693"/>
      <c r="AJ811" s="693"/>
      <c r="AK811" s="694"/>
      <c r="AL811" s="456">
        <f>'報告書（事業主控）'!AL811</f>
        <v>0</v>
      </c>
      <c r="AM811" s="695"/>
      <c r="AN811" s="689">
        <f>'報告書（事業主控）'!AN811</f>
        <v>0</v>
      </c>
      <c r="AO811" s="690"/>
      <c r="AP811" s="690"/>
      <c r="AQ811" s="690"/>
      <c r="AR811" s="690"/>
      <c r="AS811" s="77"/>
      <c r="AT811" s="87"/>
    </row>
    <row r="812" spans="2:46" ht="18" customHeight="1" x14ac:dyDescent="0.15">
      <c r="B812" s="719">
        <f>'報告書（事業主控）'!B812</f>
        <v>0</v>
      </c>
      <c r="C812" s="720"/>
      <c r="D812" s="720"/>
      <c r="E812" s="720"/>
      <c r="F812" s="720"/>
      <c r="G812" s="720"/>
      <c r="H812" s="720"/>
      <c r="I812" s="721"/>
      <c r="J812" s="719">
        <f>'報告書（事業主控）'!J812</f>
        <v>0</v>
      </c>
      <c r="K812" s="720"/>
      <c r="L812" s="720"/>
      <c r="M812" s="720"/>
      <c r="N812" s="725"/>
      <c r="O812" s="112">
        <f>'報告書（事業主控）'!O812</f>
        <v>0</v>
      </c>
      <c r="P812" s="94" t="s">
        <v>48</v>
      </c>
      <c r="Q812" s="112">
        <f>'報告書（事業主控）'!Q812</f>
        <v>0</v>
      </c>
      <c r="R812" s="94" t="s">
        <v>49</v>
      </c>
      <c r="S812" s="112">
        <f>'報告書（事業主控）'!S812</f>
        <v>0</v>
      </c>
      <c r="T812" s="727" t="s">
        <v>50</v>
      </c>
      <c r="U812" s="727"/>
      <c r="V812" s="699">
        <f>'報告書（事業主控）'!V812</f>
        <v>0</v>
      </c>
      <c r="W812" s="700"/>
      <c r="X812" s="700"/>
      <c r="Y812" s="99"/>
      <c r="Z812" s="72"/>
      <c r="AA812" s="115"/>
      <c r="AB812" s="115"/>
      <c r="AC812" s="99"/>
      <c r="AD812" s="72"/>
      <c r="AE812" s="115"/>
      <c r="AF812" s="115"/>
      <c r="AG812" s="99"/>
      <c r="AH812" s="696">
        <f>'報告書（事業主控）'!AH812</f>
        <v>0</v>
      </c>
      <c r="AI812" s="697"/>
      <c r="AJ812" s="697"/>
      <c r="AK812" s="698"/>
      <c r="AL812" s="72"/>
      <c r="AM812" s="73"/>
      <c r="AN812" s="696">
        <f>'報告書（事業主控）'!AN812</f>
        <v>0</v>
      </c>
      <c r="AO812" s="697"/>
      <c r="AP812" s="697"/>
      <c r="AQ812" s="697"/>
      <c r="AR812" s="697"/>
      <c r="AS812" s="116"/>
      <c r="AT812" s="87"/>
    </row>
    <row r="813" spans="2:46" ht="18" customHeight="1" x14ac:dyDescent="0.15">
      <c r="B813" s="722"/>
      <c r="C813" s="723"/>
      <c r="D813" s="723"/>
      <c r="E813" s="723"/>
      <c r="F813" s="723"/>
      <c r="G813" s="723"/>
      <c r="H813" s="723"/>
      <c r="I813" s="724"/>
      <c r="J813" s="722"/>
      <c r="K813" s="723"/>
      <c r="L813" s="723"/>
      <c r="M813" s="723"/>
      <c r="N813" s="726"/>
      <c r="O813" s="117">
        <f>'報告書（事業主控）'!O813</f>
        <v>0</v>
      </c>
      <c r="P813" s="118" t="s">
        <v>48</v>
      </c>
      <c r="Q813" s="117">
        <f>'報告書（事業主控）'!Q813</f>
        <v>0</v>
      </c>
      <c r="R813" s="118" t="s">
        <v>49</v>
      </c>
      <c r="S813" s="117">
        <f>'報告書（事業主控）'!S813</f>
        <v>0</v>
      </c>
      <c r="T813" s="728" t="s">
        <v>51</v>
      </c>
      <c r="U813" s="728"/>
      <c r="V813" s="692">
        <f>'報告書（事業主控）'!V813</f>
        <v>0</v>
      </c>
      <c r="W813" s="693"/>
      <c r="X813" s="693"/>
      <c r="Y813" s="693"/>
      <c r="Z813" s="692">
        <f>'報告書（事業主控）'!Z813</f>
        <v>0</v>
      </c>
      <c r="AA813" s="693"/>
      <c r="AB813" s="693"/>
      <c r="AC813" s="693"/>
      <c r="AD813" s="692">
        <f>'報告書（事業主控）'!AD813</f>
        <v>0</v>
      </c>
      <c r="AE813" s="693"/>
      <c r="AF813" s="693"/>
      <c r="AG813" s="693"/>
      <c r="AH813" s="692">
        <f>'報告書（事業主控）'!AH813</f>
        <v>0</v>
      </c>
      <c r="AI813" s="693"/>
      <c r="AJ813" s="693"/>
      <c r="AK813" s="694"/>
      <c r="AL813" s="456">
        <f>'報告書（事業主控）'!AL813</f>
        <v>0</v>
      </c>
      <c r="AM813" s="695"/>
      <c r="AN813" s="689">
        <f>'報告書（事業主控）'!AN813</f>
        <v>0</v>
      </c>
      <c r="AO813" s="690"/>
      <c r="AP813" s="690"/>
      <c r="AQ813" s="690"/>
      <c r="AR813" s="690"/>
      <c r="AS813" s="77"/>
      <c r="AT813" s="87"/>
    </row>
    <row r="814" spans="2:46" ht="18" customHeight="1" x14ac:dyDescent="0.15">
      <c r="B814" s="719">
        <f>'報告書（事業主控）'!B814</f>
        <v>0</v>
      </c>
      <c r="C814" s="720"/>
      <c r="D814" s="720"/>
      <c r="E814" s="720"/>
      <c r="F814" s="720"/>
      <c r="G814" s="720"/>
      <c r="H814" s="720"/>
      <c r="I814" s="721"/>
      <c r="J814" s="719">
        <f>'報告書（事業主控）'!J814</f>
        <v>0</v>
      </c>
      <c r="K814" s="720"/>
      <c r="L814" s="720"/>
      <c r="M814" s="720"/>
      <c r="N814" s="725"/>
      <c r="O814" s="112">
        <f>'報告書（事業主控）'!O814</f>
        <v>0</v>
      </c>
      <c r="P814" s="94" t="s">
        <v>48</v>
      </c>
      <c r="Q814" s="112">
        <f>'報告書（事業主控）'!Q814</f>
        <v>0</v>
      </c>
      <c r="R814" s="94" t="s">
        <v>49</v>
      </c>
      <c r="S814" s="112">
        <f>'報告書（事業主控）'!S814</f>
        <v>0</v>
      </c>
      <c r="T814" s="727" t="s">
        <v>50</v>
      </c>
      <c r="U814" s="727"/>
      <c r="V814" s="699">
        <f>'報告書（事業主控）'!V814</f>
        <v>0</v>
      </c>
      <c r="W814" s="700"/>
      <c r="X814" s="700"/>
      <c r="Y814" s="99"/>
      <c r="Z814" s="72"/>
      <c r="AA814" s="115"/>
      <c r="AB814" s="115"/>
      <c r="AC814" s="99"/>
      <c r="AD814" s="72"/>
      <c r="AE814" s="115"/>
      <c r="AF814" s="115"/>
      <c r="AG814" s="99"/>
      <c r="AH814" s="696">
        <f>'報告書（事業主控）'!AH814</f>
        <v>0</v>
      </c>
      <c r="AI814" s="697"/>
      <c r="AJ814" s="697"/>
      <c r="AK814" s="698"/>
      <c r="AL814" s="72"/>
      <c r="AM814" s="73"/>
      <c r="AN814" s="696">
        <f>'報告書（事業主控）'!AN814</f>
        <v>0</v>
      </c>
      <c r="AO814" s="697"/>
      <c r="AP814" s="697"/>
      <c r="AQ814" s="697"/>
      <c r="AR814" s="697"/>
      <c r="AS814" s="116"/>
      <c r="AT814" s="87"/>
    </row>
    <row r="815" spans="2:46" ht="18" customHeight="1" x14ac:dyDescent="0.15">
      <c r="B815" s="722"/>
      <c r="C815" s="723"/>
      <c r="D815" s="723"/>
      <c r="E815" s="723"/>
      <c r="F815" s="723"/>
      <c r="G815" s="723"/>
      <c r="H815" s="723"/>
      <c r="I815" s="724"/>
      <c r="J815" s="722"/>
      <c r="K815" s="723"/>
      <c r="L815" s="723"/>
      <c r="M815" s="723"/>
      <c r="N815" s="726"/>
      <c r="O815" s="117">
        <f>'報告書（事業主控）'!O815</f>
        <v>0</v>
      </c>
      <c r="P815" s="118" t="s">
        <v>48</v>
      </c>
      <c r="Q815" s="117">
        <f>'報告書（事業主控）'!Q815</f>
        <v>0</v>
      </c>
      <c r="R815" s="118" t="s">
        <v>49</v>
      </c>
      <c r="S815" s="117">
        <f>'報告書（事業主控）'!S815</f>
        <v>0</v>
      </c>
      <c r="T815" s="728" t="s">
        <v>51</v>
      </c>
      <c r="U815" s="728"/>
      <c r="V815" s="692">
        <f>'報告書（事業主控）'!V815</f>
        <v>0</v>
      </c>
      <c r="W815" s="693"/>
      <c r="X815" s="693"/>
      <c r="Y815" s="693"/>
      <c r="Z815" s="692">
        <f>'報告書（事業主控）'!Z815</f>
        <v>0</v>
      </c>
      <c r="AA815" s="693"/>
      <c r="AB815" s="693"/>
      <c r="AC815" s="693"/>
      <c r="AD815" s="692">
        <f>'報告書（事業主控）'!AD815</f>
        <v>0</v>
      </c>
      <c r="AE815" s="693"/>
      <c r="AF815" s="693"/>
      <c r="AG815" s="693"/>
      <c r="AH815" s="692">
        <f>'報告書（事業主控）'!AH815</f>
        <v>0</v>
      </c>
      <c r="AI815" s="693"/>
      <c r="AJ815" s="693"/>
      <c r="AK815" s="694"/>
      <c r="AL815" s="456">
        <f>'報告書（事業主控）'!AL815</f>
        <v>0</v>
      </c>
      <c r="AM815" s="695"/>
      <c r="AN815" s="689">
        <f>'報告書（事業主控）'!AN815</f>
        <v>0</v>
      </c>
      <c r="AO815" s="690"/>
      <c r="AP815" s="690"/>
      <c r="AQ815" s="690"/>
      <c r="AR815" s="690"/>
      <c r="AS815" s="77"/>
      <c r="AT815" s="87"/>
    </row>
    <row r="816" spans="2:46" ht="18" customHeight="1" x14ac:dyDescent="0.15">
      <c r="B816" s="475" t="s">
        <v>144</v>
      </c>
      <c r="C816" s="476"/>
      <c r="D816" s="476"/>
      <c r="E816" s="477"/>
      <c r="F816" s="701">
        <f>'報告書（事業主控）'!F816</f>
        <v>0</v>
      </c>
      <c r="G816" s="702"/>
      <c r="H816" s="702"/>
      <c r="I816" s="702"/>
      <c r="J816" s="702"/>
      <c r="K816" s="702"/>
      <c r="L816" s="702"/>
      <c r="M816" s="702"/>
      <c r="N816" s="703"/>
      <c r="O816" s="710" t="s">
        <v>66</v>
      </c>
      <c r="P816" s="711"/>
      <c r="Q816" s="711"/>
      <c r="R816" s="711"/>
      <c r="S816" s="711"/>
      <c r="T816" s="711"/>
      <c r="U816" s="712"/>
      <c r="V816" s="696">
        <f>'報告書（事業主控）'!V816</f>
        <v>0</v>
      </c>
      <c r="W816" s="697"/>
      <c r="X816" s="697"/>
      <c r="Y816" s="698"/>
      <c r="Z816" s="72"/>
      <c r="AA816" s="115"/>
      <c r="AB816" s="115"/>
      <c r="AC816" s="99"/>
      <c r="AD816" s="72"/>
      <c r="AE816" s="115"/>
      <c r="AF816" s="115"/>
      <c r="AG816" s="99"/>
      <c r="AH816" s="696">
        <f>'報告書（事業主控）'!AH816</f>
        <v>0</v>
      </c>
      <c r="AI816" s="697"/>
      <c r="AJ816" s="697"/>
      <c r="AK816" s="698"/>
      <c r="AL816" s="72"/>
      <c r="AM816" s="73"/>
      <c r="AN816" s="696">
        <f>'報告書（事業主控）'!AN816</f>
        <v>0</v>
      </c>
      <c r="AO816" s="697"/>
      <c r="AP816" s="697"/>
      <c r="AQ816" s="697"/>
      <c r="AR816" s="697"/>
      <c r="AS816" s="116"/>
      <c r="AT816" s="87"/>
    </row>
    <row r="817" spans="2:46" ht="18" customHeight="1" x14ac:dyDescent="0.15">
      <c r="B817" s="478"/>
      <c r="C817" s="479"/>
      <c r="D817" s="479"/>
      <c r="E817" s="480"/>
      <c r="F817" s="704"/>
      <c r="G817" s="705"/>
      <c r="H817" s="705"/>
      <c r="I817" s="705"/>
      <c r="J817" s="705"/>
      <c r="K817" s="705"/>
      <c r="L817" s="705"/>
      <c r="M817" s="705"/>
      <c r="N817" s="706"/>
      <c r="O817" s="713"/>
      <c r="P817" s="714"/>
      <c r="Q817" s="714"/>
      <c r="R817" s="714"/>
      <c r="S817" s="714"/>
      <c r="T817" s="714"/>
      <c r="U817" s="715"/>
      <c r="V817" s="561">
        <f>'報告書（事業主控）'!V817</f>
        <v>0</v>
      </c>
      <c r="W817" s="582"/>
      <c r="X817" s="582"/>
      <c r="Y817" s="585"/>
      <c r="Z817" s="561">
        <f>'報告書（事業主控）'!Z817</f>
        <v>0</v>
      </c>
      <c r="AA817" s="583"/>
      <c r="AB817" s="583"/>
      <c r="AC817" s="584"/>
      <c r="AD817" s="561">
        <f>'報告書（事業主控）'!AD817</f>
        <v>0</v>
      </c>
      <c r="AE817" s="583"/>
      <c r="AF817" s="583"/>
      <c r="AG817" s="584"/>
      <c r="AH817" s="561">
        <f>'報告書（事業主控）'!AH817</f>
        <v>0</v>
      </c>
      <c r="AI817" s="453"/>
      <c r="AJ817" s="453"/>
      <c r="AK817" s="453"/>
      <c r="AL817" s="346"/>
      <c r="AM817" s="347"/>
      <c r="AN817" s="561">
        <f>'報告書（事業主控）'!AN817</f>
        <v>0</v>
      </c>
      <c r="AO817" s="582"/>
      <c r="AP817" s="582"/>
      <c r="AQ817" s="582"/>
      <c r="AR817" s="582"/>
      <c r="AS817" s="333"/>
      <c r="AT817" s="87"/>
    </row>
    <row r="818" spans="2:46" ht="18" customHeight="1" x14ac:dyDescent="0.15">
      <c r="B818" s="481"/>
      <c r="C818" s="482"/>
      <c r="D818" s="482"/>
      <c r="E818" s="483"/>
      <c r="F818" s="707"/>
      <c r="G818" s="708"/>
      <c r="H818" s="708"/>
      <c r="I818" s="708"/>
      <c r="J818" s="708"/>
      <c r="K818" s="708"/>
      <c r="L818" s="708"/>
      <c r="M818" s="708"/>
      <c r="N818" s="709"/>
      <c r="O818" s="716"/>
      <c r="P818" s="717"/>
      <c r="Q818" s="717"/>
      <c r="R818" s="717"/>
      <c r="S818" s="717"/>
      <c r="T818" s="717"/>
      <c r="U818" s="718"/>
      <c r="V818" s="689">
        <f>'報告書（事業主控）'!V818</f>
        <v>0</v>
      </c>
      <c r="W818" s="690"/>
      <c r="X818" s="690"/>
      <c r="Y818" s="691"/>
      <c r="Z818" s="689">
        <f>'報告書（事業主控）'!Z818</f>
        <v>0</v>
      </c>
      <c r="AA818" s="690"/>
      <c r="AB818" s="690"/>
      <c r="AC818" s="691"/>
      <c r="AD818" s="689">
        <f>'報告書（事業主控）'!AD818</f>
        <v>0</v>
      </c>
      <c r="AE818" s="690"/>
      <c r="AF818" s="690"/>
      <c r="AG818" s="691"/>
      <c r="AH818" s="689">
        <f>'報告書（事業主控）'!AH818</f>
        <v>0</v>
      </c>
      <c r="AI818" s="690"/>
      <c r="AJ818" s="690"/>
      <c r="AK818" s="691"/>
      <c r="AL818" s="76"/>
      <c r="AM818" s="77"/>
      <c r="AN818" s="689">
        <f>'報告書（事業主控）'!AN818</f>
        <v>0</v>
      </c>
      <c r="AO818" s="690"/>
      <c r="AP818" s="690"/>
      <c r="AQ818" s="690"/>
      <c r="AR818" s="690"/>
      <c r="AS818" s="77"/>
      <c r="AT818" s="87"/>
    </row>
    <row r="819" spans="2:46" ht="18" customHeight="1" x14ac:dyDescent="0.15">
      <c r="AN819" s="682">
        <f>'報告書（事業主控）'!AN819:AR819</f>
        <v>0</v>
      </c>
      <c r="AO819" s="682"/>
      <c r="AP819" s="682"/>
      <c r="AQ819" s="682"/>
      <c r="AR819" s="682"/>
      <c r="AS819" s="87"/>
      <c r="AT819" s="87"/>
    </row>
    <row r="820" spans="2:46" ht="31.5" customHeight="1" x14ac:dyDescent="0.15">
      <c r="AN820" s="136"/>
      <c r="AO820" s="136"/>
      <c r="AP820" s="136"/>
      <c r="AQ820" s="136"/>
      <c r="AR820" s="136"/>
      <c r="AS820" s="87"/>
      <c r="AT820" s="87"/>
    </row>
    <row r="821" spans="2:46" ht="7.5" customHeight="1" x14ac:dyDescent="0.15">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x14ac:dyDescent="0.15">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x14ac:dyDescent="0.15">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x14ac:dyDescent="0.15">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x14ac:dyDescent="0.15">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x14ac:dyDescent="0.15">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x14ac:dyDescent="0.15">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x14ac:dyDescent="0.15">
      <c r="L828" s="87"/>
      <c r="M828" s="91"/>
      <c r="N828" s="91"/>
      <c r="O828" s="91"/>
      <c r="P828" s="91"/>
      <c r="Q828" s="91"/>
      <c r="R828" s="91"/>
      <c r="S828" s="91"/>
      <c r="T828" s="92"/>
      <c r="U828" s="92"/>
      <c r="V828" s="92"/>
      <c r="W828" s="92"/>
      <c r="X828" s="92"/>
      <c r="Y828" s="92"/>
      <c r="Z828" s="92"/>
      <c r="AA828" s="91"/>
      <c r="AB828" s="91"/>
      <c r="AC828" s="91"/>
      <c r="AL828" s="90"/>
      <c r="AM828" s="676" t="s">
        <v>337</v>
      </c>
      <c r="AN828" s="677"/>
      <c r="AO828" s="677"/>
      <c r="AP828" s="678"/>
    </row>
    <row r="829" spans="2:46" ht="12.75" customHeight="1" x14ac:dyDescent="0.15">
      <c r="L829" s="87"/>
      <c r="M829" s="91"/>
      <c r="N829" s="91"/>
      <c r="O829" s="91"/>
      <c r="P829" s="91"/>
      <c r="Q829" s="91"/>
      <c r="R829" s="91"/>
      <c r="S829" s="91"/>
      <c r="T829" s="92"/>
      <c r="U829" s="92"/>
      <c r="V829" s="92"/>
      <c r="W829" s="92"/>
      <c r="X829" s="92"/>
      <c r="Y829" s="92"/>
      <c r="Z829" s="92"/>
      <c r="AA829" s="91"/>
      <c r="AB829" s="91"/>
      <c r="AC829" s="91"/>
      <c r="AL829" s="90"/>
      <c r="AM829" s="679"/>
      <c r="AN829" s="680"/>
      <c r="AO829" s="680"/>
      <c r="AP829" s="681"/>
    </row>
    <row r="830" spans="2:46" ht="12.75" customHeight="1" x14ac:dyDescent="0.15">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x14ac:dyDescent="0.15">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x14ac:dyDescent="0.15">
      <c r="B832" s="786" t="s">
        <v>2</v>
      </c>
      <c r="C832" s="787"/>
      <c r="D832" s="787"/>
      <c r="E832" s="787"/>
      <c r="F832" s="787"/>
      <c r="G832" s="787"/>
      <c r="H832" s="787"/>
      <c r="I832" s="787"/>
      <c r="J832" s="737" t="s">
        <v>10</v>
      </c>
      <c r="K832" s="737"/>
      <c r="L832" s="93" t="s">
        <v>3</v>
      </c>
      <c r="M832" s="737" t="s">
        <v>11</v>
      </c>
      <c r="N832" s="737"/>
      <c r="O832" s="738" t="s">
        <v>12</v>
      </c>
      <c r="P832" s="737"/>
      <c r="Q832" s="737"/>
      <c r="R832" s="737"/>
      <c r="S832" s="737"/>
      <c r="T832" s="737"/>
      <c r="U832" s="737" t="s">
        <v>13</v>
      </c>
      <c r="V832" s="737"/>
      <c r="W832" s="737"/>
      <c r="X832" s="87"/>
      <c r="Y832" s="87"/>
      <c r="Z832" s="87"/>
      <c r="AA832" s="87"/>
      <c r="AB832" s="87"/>
      <c r="AC832" s="87"/>
      <c r="AD832" s="94"/>
      <c r="AE832" s="94"/>
      <c r="AF832" s="94"/>
      <c r="AG832" s="94"/>
      <c r="AH832" s="94"/>
      <c r="AI832" s="94"/>
      <c r="AJ832" s="94"/>
      <c r="AK832" s="87"/>
      <c r="AL832" s="560">
        <f ca="1">$AL$9</f>
        <v>30</v>
      </c>
      <c r="AM832" s="414"/>
      <c r="AN832" s="683" t="s">
        <v>4</v>
      </c>
      <c r="AO832" s="683"/>
      <c r="AP832" s="414">
        <v>21</v>
      </c>
      <c r="AQ832" s="414"/>
      <c r="AR832" s="683" t="s">
        <v>5</v>
      </c>
      <c r="AS832" s="684"/>
      <c r="AT832" s="87"/>
    </row>
    <row r="833" spans="2:46" ht="13.5" customHeight="1" x14ac:dyDescent="0.15">
      <c r="B833" s="787"/>
      <c r="C833" s="787"/>
      <c r="D833" s="787"/>
      <c r="E833" s="787"/>
      <c r="F833" s="787"/>
      <c r="G833" s="787"/>
      <c r="H833" s="787"/>
      <c r="I833" s="787"/>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7"/>
      <c r="Y833" s="87"/>
      <c r="Z833" s="87"/>
      <c r="AA833" s="87"/>
      <c r="AB833" s="87"/>
      <c r="AC833" s="87"/>
      <c r="AD833" s="94"/>
      <c r="AE833" s="94"/>
      <c r="AF833" s="94"/>
      <c r="AG833" s="94"/>
      <c r="AH833" s="94"/>
      <c r="AI833" s="94"/>
      <c r="AJ833" s="94"/>
      <c r="AK833" s="87"/>
      <c r="AL833" s="415"/>
      <c r="AM833" s="416"/>
      <c r="AN833" s="685"/>
      <c r="AO833" s="685"/>
      <c r="AP833" s="416"/>
      <c r="AQ833" s="416"/>
      <c r="AR833" s="685"/>
      <c r="AS833" s="686"/>
      <c r="AT833" s="87"/>
    </row>
    <row r="834" spans="2:46" ht="9" customHeight="1" x14ac:dyDescent="0.15">
      <c r="B834" s="787"/>
      <c r="C834" s="787"/>
      <c r="D834" s="787"/>
      <c r="E834" s="787"/>
      <c r="F834" s="787"/>
      <c r="G834" s="787"/>
      <c r="H834" s="787"/>
      <c r="I834" s="787"/>
      <c r="J834" s="539"/>
      <c r="K834" s="525"/>
      <c r="L834" s="541"/>
      <c r="M834" s="528"/>
      <c r="N834" s="525"/>
      <c r="O834" s="528"/>
      <c r="P834" s="531"/>
      <c r="Q834" s="531"/>
      <c r="R834" s="531"/>
      <c r="S834" s="531"/>
      <c r="T834" s="525"/>
      <c r="U834" s="528"/>
      <c r="V834" s="531"/>
      <c r="W834" s="525"/>
      <c r="X834" s="87"/>
      <c r="Y834" s="87"/>
      <c r="Z834" s="87"/>
      <c r="AA834" s="87"/>
      <c r="AB834" s="87"/>
      <c r="AC834" s="87"/>
      <c r="AD834" s="94"/>
      <c r="AE834" s="94"/>
      <c r="AF834" s="94"/>
      <c r="AG834" s="94"/>
      <c r="AH834" s="94"/>
      <c r="AI834" s="94"/>
      <c r="AJ834" s="94"/>
      <c r="AK834" s="87"/>
      <c r="AL834" s="417"/>
      <c r="AM834" s="418"/>
      <c r="AN834" s="687"/>
      <c r="AO834" s="687"/>
      <c r="AP834" s="418"/>
      <c r="AQ834" s="418"/>
      <c r="AR834" s="687"/>
      <c r="AS834" s="688"/>
      <c r="AT834" s="87"/>
    </row>
    <row r="835" spans="2:46" ht="6" customHeight="1" x14ac:dyDescent="0.15">
      <c r="B835" s="788"/>
      <c r="C835" s="788"/>
      <c r="D835" s="788"/>
      <c r="E835" s="788"/>
      <c r="F835" s="788"/>
      <c r="G835" s="788"/>
      <c r="H835" s="788"/>
      <c r="I835" s="788"/>
      <c r="J835" s="539"/>
      <c r="K835" s="526"/>
      <c r="L835" s="542"/>
      <c r="M835" s="529"/>
      <c r="N835" s="526"/>
      <c r="O835" s="529"/>
      <c r="P835" s="532"/>
      <c r="Q835" s="532"/>
      <c r="R835" s="532"/>
      <c r="S835" s="532"/>
      <c r="T835" s="526"/>
      <c r="U835" s="529"/>
      <c r="V835" s="532"/>
      <c r="W835" s="526"/>
      <c r="X835" s="87"/>
      <c r="Y835" s="87"/>
      <c r="Z835" s="87"/>
      <c r="AA835" s="87"/>
      <c r="AB835" s="87"/>
      <c r="AC835" s="87"/>
      <c r="AD835" s="87"/>
      <c r="AE835" s="87"/>
      <c r="AF835" s="87"/>
      <c r="AG835" s="87"/>
      <c r="AH835" s="87"/>
      <c r="AI835" s="87"/>
      <c r="AJ835" s="87"/>
      <c r="AK835" s="87"/>
      <c r="AT835" s="87"/>
    </row>
    <row r="836" spans="2:46" ht="15" customHeight="1" x14ac:dyDescent="0.15">
      <c r="B836" s="755" t="s">
        <v>54</v>
      </c>
      <c r="C836" s="756"/>
      <c r="D836" s="756"/>
      <c r="E836" s="756"/>
      <c r="F836" s="756"/>
      <c r="G836" s="756"/>
      <c r="H836" s="756"/>
      <c r="I836" s="757"/>
      <c r="J836" s="755" t="s">
        <v>6</v>
      </c>
      <c r="K836" s="756"/>
      <c r="L836" s="756"/>
      <c r="M836" s="756"/>
      <c r="N836" s="764"/>
      <c r="O836" s="767" t="s">
        <v>55</v>
      </c>
      <c r="P836" s="756"/>
      <c r="Q836" s="756"/>
      <c r="R836" s="756"/>
      <c r="S836" s="756"/>
      <c r="T836" s="756"/>
      <c r="U836" s="757"/>
      <c r="V836" s="95" t="s">
        <v>56</v>
      </c>
      <c r="W836" s="96"/>
      <c r="X836" s="96"/>
      <c r="Y836" s="772" t="s">
        <v>57</v>
      </c>
      <c r="Z836" s="772"/>
      <c r="AA836" s="772"/>
      <c r="AB836" s="772"/>
      <c r="AC836" s="772"/>
      <c r="AD836" s="772"/>
      <c r="AE836" s="772"/>
      <c r="AF836" s="772"/>
      <c r="AG836" s="772"/>
      <c r="AH836" s="772"/>
      <c r="AI836" s="96"/>
      <c r="AJ836" s="96"/>
      <c r="AK836" s="97"/>
      <c r="AL836" s="773" t="s">
        <v>58</v>
      </c>
      <c r="AM836" s="773"/>
      <c r="AN836" s="770" t="s">
        <v>65</v>
      </c>
      <c r="AO836" s="770"/>
      <c r="AP836" s="770"/>
      <c r="AQ836" s="770"/>
      <c r="AR836" s="770"/>
      <c r="AS836" s="771"/>
      <c r="AT836" s="87"/>
    </row>
    <row r="837" spans="2:46" ht="13.5" customHeight="1" x14ac:dyDescent="0.15">
      <c r="B837" s="758"/>
      <c r="C837" s="759"/>
      <c r="D837" s="759"/>
      <c r="E837" s="759"/>
      <c r="F837" s="759"/>
      <c r="G837" s="759"/>
      <c r="H837" s="759"/>
      <c r="I837" s="760"/>
      <c r="J837" s="758"/>
      <c r="K837" s="759"/>
      <c r="L837" s="759"/>
      <c r="M837" s="759"/>
      <c r="N837" s="765"/>
      <c r="O837" s="768"/>
      <c r="P837" s="759"/>
      <c r="Q837" s="759"/>
      <c r="R837" s="759"/>
      <c r="S837" s="759"/>
      <c r="T837" s="759"/>
      <c r="U837" s="760"/>
      <c r="V837" s="774" t="s">
        <v>7</v>
      </c>
      <c r="W837" s="775"/>
      <c r="X837" s="775"/>
      <c r="Y837" s="776"/>
      <c r="Z837" s="780" t="s">
        <v>16</v>
      </c>
      <c r="AA837" s="781"/>
      <c r="AB837" s="781"/>
      <c r="AC837" s="782"/>
      <c r="AD837" s="745" t="s">
        <v>17</v>
      </c>
      <c r="AE837" s="746"/>
      <c r="AF837" s="746"/>
      <c r="AG837" s="747"/>
      <c r="AH837" s="751" t="s">
        <v>145</v>
      </c>
      <c r="AI837" s="683"/>
      <c r="AJ837" s="683"/>
      <c r="AK837" s="684"/>
      <c r="AL837" s="753" t="s">
        <v>59</v>
      </c>
      <c r="AM837" s="753"/>
      <c r="AN837" s="739" t="s">
        <v>19</v>
      </c>
      <c r="AO837" s="740"/>
      <c r="AP837" s="740"/>
      <c r="AQ837" s="740"/>
      <c r="AR837" s="741"/>
      <c r="AS837" s="742"/>
      <c r="AT837" s="87"/>
    </row>
    <row r="838" spans="2:46" ht="13.5" customHeight="1" x14ac:dyDescent="0.15">
      <c r="B838" s="761"/>
      <c r="C838" s="762"/>
      <c r="D838" s="762"/>
      <c r="E838" s="762"/>
      <c r="F838" s="762"/>
      <c r="G838" s="762"/>
      <c r="H838" s="762"/>
      <c r="I838" s="763"/>
      <c r="J838" s="761"/>
      <c r="K838" s="762"/>
      <c r="L838" s="762"/>
      <c r="M838" s="762"/>
      <c r="N838" s="766"/>
      <c r="O838" s="769"/>
      <c r="P838" s="762"/>
      <c r="Q838" s="762"/>
      <c r="R838" s="762"/>
      <c r="S838" s="762"/>
      <c r="T838" s="762"/>
      <c r="U838" s="763"/>
      <c r="V838" s="777"/>
      <c r="W838" s="778"/>
      <c r="X838" s="778"/>
      <c r="Y838" s="779"/>
      <c r="Z838" s="783"/>
      <c r="AA838" s="784"/>
      <c r="AB838" s="784"/>
      <c r="AC838" s="785"/>
      <c r="AD838" s="748"/>
      <c r="AE838" s="749"/>
      <c r="AF838" s="749"/>
      <c r="AG838" s="750"/>
      <c r="AH838" s="752"/>
      <c r="AI838" s="687"/>
      <c r="AJ838" s="687"/>
      <c r="AK838" s="688"/>
      <c r="AL838" s="754"/>
      <c r="AM838" s="754"/>
      <c r="AN838" s="743"/>
      <c r="AO838" s="743"/>
      <c r="AP838" s="743"/>
      <c r="AQ838" s="743"/>
      <c r="AR838" s="743"/>
      <c r="AS838" s="744"/>
      <c r="AT838" s="87"/>
    </row>
    <row r="839" spans="2:46" ht="18" customHeight="1" x14ac:dyDescent="0.15">
      <c r="B839" s="729">
        <f>'報告書（事業主控）'!B839</f>
        <v>0</v>
      </c>
      <c r="C839" s="730"/>
      <c r="D839" s="730"/>
      <c r="E839" s="730"/>
      <c r="F839" s="730"/>
      <c r="G839" s="730"/>
      <c r="H839" s="730"/>
      <c r="I839" s="731"/>
      <c r="J839" s="729">
        <f>'報告書（事業主控）'!J839</f>
        <v>0</v>
      </c>
      <c r="K839" s="730"/>
      <c r="L839" s="730"/>
      <c r="M839" s="730"/>
      <c r="N839" s="732"/>
      <c r="O839" s="108">
        <f>'報告書（事業主控）'!O839</f>
        <v>0</v>
      </c>
      <c r="P839" s="109" t="s">
        <v>48</v>
      </c>
      <c r="Q839" s="108">
        <f>'報告書（事業主控）'!Q839</f>
        <v>0</v>
      </c>
      <c r="R839" s="109" t="s">
        <v>49</v>
      </c>
      <c r="S839" s="108">
        <f>'報告書（事業主控）'!S839</f>
        <v>0</v>
      </c>
      <c r="T839" s="733" t="s">
        <v>50</v>
      </c>
      <c r="U839" s="733"/>
      <c r="V839" s="699">
        <f>'報告書（事業主控）'!V839</f>
        <v>0</v>
      </c>
      <c r="W839" s="700"/>
      <c r="X839" s="700"/>
      <c r="Y839" s="98" t="s">
        <v>8</v>
      </c>
      <c r="Z839" s="72"/>
      <c r="AA839" s="115"/>
      <c r="AB839" s="115"/>
      <c r="AC839" s="98" t="s">
        <v>8</v>
      </c>
      <c r="AD839" s="72"/>
      <c r="AE839" s="115"/>
      <c r="AF839" s="115"/>
      <c r="AG839" s="98" t="s">
        <v>8</v>
      </c>
      <c r="AH839" s="734">
        <f>'報告書（事業主控）'!AH839</f>
        <v>0</v>
      </c>
      <c r="AI839" s="735"/>
      <c r="AJ839" s="735"/>
      <c r="AK839" s="736"/>
      <c r="AL839" s="72"/>
      <c r="AM839" s="73"/>
      <c r="AN839" s="696">
        <f>'報告書（事業主控）'!AN839</f>
        <v>0</v>
      </c>
      <c r="AO839" s="697"/>
      <c r="AP839" s="697"/>
      <c r="AQ839" s="697"/>
      <c r="AR839" s="697"/>
      <c r="AS839" s="111" t="s">
        <v>8</v>
      </c>
      <c r="AT839" s="87"/>
    </row>
    <row r="840" spans="2:46" ht="18" customHeight="1" x14ac:dyDescent="0.15">
      <c r="B840" s="722"/>
      <c r="C840" s="723"/>
      <c r="D840" s="723"/>
      <c r="E840" s="723"/>
      <c r="F840" s="723"/>
      <c r="G840" s="723"/>
      <c r="H840" s="723"/>
      <c r="I840" s="724"/>
      <c r="J840" s="722"/>
      <c r="K840" s="723"/>
      <c r="L840" s="723"/>
      <c r="M840" s="723"/>
      <c r="N840" s="726"/>
      <c r="O840" s="117">
        <f>'報告書（事業主控）'!O840</f>
        <v>0</v>
      </c>
      <c r="P840" s="118" t="s">
        <v>48</v>
      </c>
      <c r="Q840" s="117">
        <f>'報告書（事業主控）'!Q840</f>
        <v>0</v>
      </c>
      <c r="R840" s="118" t="s">
        <v>49</v>
      </c>
      <c r="S840" s="117">
        <f>'報告書（事業主控）'!S840</f>
        <v>0</v>
      </c>
      <c r="T840" s="728" t="s">
        <v>51</v>
      </c>
      <c r="U840" s="728"/>
      <c r="V840" s="689">
        <f>'報告書（事業主控）'!V840</f>
        <v>0</v>
      </c>
      <c r="W840" s="690"/>
      <c r="X840" s="690"/>
      <c r="Y840" s="690"/>
      <c r="Z840" s="689">
        <f>'報告書（事業主控）'!Z840</f>
        <v>0</v>
      </c>
      <c r="AA840" s="690"/>
      <c r="AB840" s="690"/>
      <c r="AC840" s="690"/>
      <c r="AD840" s="689">
        <f>'報告書（事業主控）'!AD840</f>
        <v>0</v>
      </c>
      <c r="AE840" s="690"/>
      <c r="AF840" s="690"/>
      <c r="AG840" s="690"/>
      <c r="AH840" s="689">
        <f>'報告書（事業主控）'!AH840</f>
        <v>0</v>
      </c>
      <c r="AI840" s="690"/>
      <c r="AJ840" s="690"/>
      <c r="AK840" s="691"/>
      <c r="AL840" s="456">
        <f>'報告書（事業主控）'!AL840</f>
        <v>0</v>
      </c>
      <c r="AM840" s="695"/>
      <c r="AN840" s="689">
        <f>'報告書（事業主控）'!AN840</f>
        <v>0</v>
      </c>
      <c r="AO840" s="690"/>
      <c r="AP840" s="690"/>
      <c r="AQ840" s="690"/>
      <c r="AR840" s="690"/>
      <c r="AS840" s="77"/>
      <c r="AT840" s="87"/>
    </row>
    <row r="841" spans="2:46" ht="18" customHeight="1" x14ac:dyDescent="0.15">
      <c r="B841" s="719">
        <f>'報告書（事業主控）'!B841</f>
        <v>0</v>
      </c>
      <c r="C841" s="720"/>
      <c r="D841" s="720"/>
      <c r="E841" s="720"/>
      <c r="F841" s="720"/>
      <c r="G841" s="720"/>
      <c r="H841" s="720"/>
      <c r="I841" s="721"/>
      <c r="J841" s="719">
        <f>'報告書（事業主控）'!J841</f>
        <v>0</v>
      </c>
      <c r="K841" s="720"/>
      <c r="L841" s="720"/>
      <c r="M841" s="720"/>
      <c r="N841" s="725"/>
      <c r="O841" s="112">
        <f>'報告書（事業主控）'!O841</f>
        <v>0</v>
      </c>
      <c r="P841" s="94" t="s">
        <v>48</v>
      </c>
      <c r="Q841" s="112">
        <f>'報告書（事業主控）'!Q841</f>
        <v>0</v>
      </c>
      <c r="R841" s="94" t="s">
        <v>49</v>
      </c>
      <c r="S841" s="112">
        <f>'報告書（事業主控）'!S841</f>
        <v>0</v>
      </c>
      <c r="T841" s="727" t="s">
        <v>50</v>
      </c>
      <c r="U841" s="727"/>
      <c r="V841" s="699">
        <f>'報告書（事業主控）'!V841</f>
        <v>0</v>
      </c>
      <c r="W841" s="700"/>
      <c r="X841" s="700"/>
      <c r="Y841" s="99"/>
      <c r="Z841" s="72"/>
      <c r="AA841" s="115"/>
      <c r="AB841" s="115"/>
      <c r="AC841" s="99"/>
      <c r="AD841" s="72"/>
      <c r="AE841" s="115"/>
      <c r="AF841" s="115"/>
      <c r="AG841" s="99"/>
      <c r="AH841" s="696">
        <f>'報告書（事業主控）'!AH841</f>
        <v>0</v>
      </c>
      <c r="AI841" s="697"/>
      <c r="AJ841" s="697"/>
      <c r="AK841" s="698"/>
      <c r="AL841" s="72"/>
      <c r="AM841" s="73"/>
      <c r="AN841" s="696">
        <f>'報告書（事業主控）'!AN841</f>
        <v>0</v>
      </c>
      <c r="AO841" s="697"/>
      <c r="AP841" s="697"/>
      <c r="AQ841" s="697"/>
      <c r="AR841" s="697"/>
      <c r="AS841" s="116"/>
      <c r="AT841" s="87"/>
    </row>
    <row r="842" spans="2:46" ht="18" customHeight="1" x14ac:dyDescent="0.15">
      <c r="B842" s="722"/>
      <c r="C842" s="723"/>
      <c r="D842" s="723"/>
      <c r="E842" s="723"/>
      <c r="F842" s="723"/>
      <c r="G842" s="723"/>
      <c r="H842" s="723"/>
      <c r="I842" s="724"/>
      <c r="J842" s="722"/>
      <c r="K842" s="723"/>
      <c r="L842" s="723"/>
      <c r="M842" s="723"/>
      <c r="N842" s="726"/>
      <c r="O842" s="117">
        <f>'報告書（事業主控）'!O842</f>
        <v>0</v>
      </c>
      <c r="P842" s="118" t="s">
        <v>48</v>
      </c>
      <c r="Q842" s="117">
        <f>'報告書（事業主控）'!Q842</f>
        <v>0</v>
      </c>
      <c r="R842" s="118" t="s">
        <v>49</v>
      </c>
      <c r="S842" s="117">
        <f>'報告書（事業主控）'!S842</f>
        <v>0</v>
      </c>
      <c r="T842" s="728" t="s">
        <v>51</v>
      </c>
      <c r="U842" s="728"/>
      <c r="V842" s="692">
        <f>'報告書（事業主控）'!V842</f>
        <v>0</v>
      </c>
      <c r="W842" s="693"/>
      <c r="X842" s="693"/>
      <c r="Y842" s="693"/>
      <c r="Z842" s="692">
        <f>'報告書（事業主控）'!Z842</f>
        <v>0</v>
      </c>
      <c r="AA842" s="693"/>
      <c r="AB842" s="693"/>
      <c r="AC842" s="693"/>
      <c r="AD842" s="692">
        <f>'報告書（事業主控）'!AD842</f>
        <v>0</v>
      </c>
      <c r="AE842" s="693"/>
      <c r="AF842" s="693"/>
      <c r="AG842" s="693"/>
      <c r="AH842" s="692">
        <f>'報告書（事業主控）'!AH842</f>
        <v>0</v>
      </c>
      <c r="AI842" s="693"/>
      <c r="AJ842" s="693"/>
      <c r="AK842" s="694"/>
      <c r="AL842" s="456">
        <f>'報告書（事業主控）'!AL842</f>
        <v>0</v>
      </c>
      <c r="AM842" s="695"/>
      <c r="AN842" s="689">
        <f>'報告書（事業主控）'!AN842</f>
        <v>0</v>
      </c>
      <c r="AO842" s="690"/>
      <c r="AP842" s="690"/>
      <c r="AQ842" s="690"/>
      <c r="AR842" s="690"/>
      <c r="AS842" s="77"/>
      <c r="AT842" s="87"/>
    </row>
    <row r="843" spans="2:46" ht="18" customHeight="1" x14ac:dyDescent="0.15">
      <c r="B843" s="719">
        <f>'報告書（事業主控）'!B843</f>
        <v>0</v>
      </c>
      <c r="C843" s="720"/>
      <c r="D843" s="720"/>
      <c r="E843" s="720"/>
      <c r="F843" s="720"/>
      <c r="G843" s="720"/>
      <c r="H843" s="720"/>
      <c r="I843" s="721"/>
      <c r="J843" s="719">
        <f>'報告書（事業主控）'!J843</f>
        <v>0</v>
      </c>
      <c r="K843" s="720"/>
      <c r="L843" s="720"/>
      <c r="M843" s="720"/>
      <c r="N843" s="725"/>
      <c r="O843" s="112">
        <f>'報告書（事業主控）'!O843</f>
        <v>0</v>
      </c>
      <c r="P843" s="94" t="s">
        <v>48</v>
      </c>
      <c r="Q843" s="112">
        <f>'報告書（事業主控）'!Q843</f>
        <v>0</v>
      </c>
      <c r="R843" s="94" t="s">
        <v>49</v>
      </c>
      <c r="S843" s="112">
        <f>'報告書（事業主控）'!S843</f>
        <v>0</v>
      </c>
      <c r="T843" s="727" t="s">
        <v>50</v>
      </c>
      <c r="U843" s="727"/>
      <c r="V843" s="699">
        <f>'報告書（事業主控）'!V843</f>
        <v>0</v>
      </c>
      <c r="W843" s="700"/>
      <c r="X843" s="700"/>
      <c r="Y843" s="99"/>
      <c r="Z843" s="72"/>
      <c r="AA843" s="115"/>
      <c r="AB843" s="115"/>
      <c r="AC843" s="99"/>
      <c r="AD843" s="72"/>
      <c r="AE843" s="115"/>
      <c r="AF843" s="115"/>
      <c r="AG843" s="99"/>
      <c r="AH843" s="696">
        <f>'報告書（事業主控）'!AH843</f>
        <v>0</v>
      </c>
      <c r="AI843" s="697"/>
      <c r="AJ843" s="697"/>
      <c r="AK843" s="698"/>
      <c r="AL843" s="72"/>
      <c r="AM843" s="73"/>
      <c r="AN843" s="696">
        <f>'報告書（事業主控）'!AN843</f>
        <v>0</v>
      </c>
      <c r="AO843" s="697"/>
      <c r="AP843" s="697"/>
      <c r="AQ843" s="697"/>
      <c r="AR843" s="697"/>
      <c r="AS843" s="116"/>
      <c r="AT843" s="87"/>
    </row>
    <row r="844" spans="2:46" ht="18" customHeight="1" x14ac:dyDescent="0.15">
      <c r="B844" s="722"/>
      <c r="C844" s="723"/>
      <c r="D844" s="723"/>
      <c r="E844" s="723"/>
      <c r="F844" s="723"/>
      <c r="G844" s="723"/>
      <c r="H844" s="723"/>
      <c r="I844" s="724"/>
      <c r="J844" s="722"/>
      <c r="K844" s="723"/>
      <c r="L844" s="723"/>
      <c r="M844" s="723"/>
      <c r="N844" s="726"/>
      <c r="O844" s="117">
        <f>'報告書（事業主控）'!O844</f>
        <v>0</v>
      </c>
      <c r="P844" s="118" t="s">
        <v>48</v>
      </c>
      <c r="Q844" s="117">
        <f>'報告書（事業主控）'!Q844</f>
        <v>0</v>
      </c>
      <c r="R844" s="118" t="s">
        <v>49</v>
      </c>
      <c r="S844" s="117">
        <f>'報告書（事業主控）'!S844</f>
        <v>0</v>
      </c>
      <c r="T844" s="728" t="s">
        <v>51</v>
      </c>
      <c r="U844" s="728"/>
      <c r="V844" s="692">
        <f>'報告書（事業主控）'!V844</f>
        <v>0</v>
      </c>
      <c r="W844" s="693"/>
      <c r="X844" s="693"/>
      <c r="Y844" s="693"/>
      <c r="Z844" s="692">
        <f>'報告書（事業主控）'!Z844</f>
        <v>0</v>
      </c>
      <c r="AA844" s="693"/>
      <c r="AB844" s="693"/>
      <c r="AC844" s="693"/>
      <c r="AD844" s="692">
        <f>'報告書（事業主控）'!AD844</f>
        <v>0</v>
      </c>
      <c r="AE844" s="693"/>
      <c r="AF844" s="693"/>
      <c r="AG844" s="693"/>
      <c r="AH844" s="692">
        <f>'報告書（事業主控）'!AH844</f>
        <v>0</v>
      </c>
      <c r="AI844" s="693"/>
      <c r="AJ844" s="693"/>
      <c r="AK844" s="694"/>
      <c r="AL844" s="456">
        <f>'報告書（事業主控）'!AL844</f>
        <v>0</v>
      </c>
      <c r="AM844" s="695"/>
      <c r="AN844" s="689">
        <f>'報告書（事業主控）'!AN844</f>
        <v>0</v>
      </c>
      <c r="AO844" s="690"/>
      <c r="AP844" s="690"/>
      <c r="AQ844" s="690"/>
      <c r="AR844" s="690"/>
      <c r="AS844" s="77"/>
      <c r="AT844" s="87"/>
    </row>
    <row r="845" spans="2:46" ht="18" customHeight="1" x14ac:dyDescent="0.15">
      <c r="B845" s="719">
        <f>'報告書（事業主控）'!B845</f>
        <v>0</v>
      </c>
      <c r="C845" s="720"/>
      <c r="D845" s="720"/>
      <c r="E845" s="720"/>
      <c r="F845" s="720"/>
      <c r="G845" s="720"/>
      <c r="H845" s="720"/>
      <c r="I845" s="721"/>
      <c r="J845" s="719">
        <f>'報告書（事業主控）'!J845</f>
        <v>0</v>
      </c>
      <c r="K845" s="720"/>
      <c r="L845" s="720"/>
      <c r="M845" s="720"/>
      <c r="N845" s="725"/>
      <c r="O845" s="112">
        <f>'報告書（事業主控）'!O845</f>
        <v>0</v>
      </c>
      <c r="P845" s="94" t="s">
        <v>48</v>
      </c>
      <c r="Q845" s="112">
        <f>'報告書（事業主控）'!Q845</f>
        <v>0</v>
      </c>
      <c r="R845" s="94" t="s">
        <v>49</v>
      </c>
      <c r="S845" s="112">
        <f>'報告書（事業主控）'!S845</f>
        <v>0</v>
      </c>
      <c r="T845" s="727" t="s">
        <v>50</v>
      </c>
      <c r="U845" s="727"/>
      <c r="V845" s="699">
        <f>'報告書（事業主控）'!V845</f>
        <v>0</v>
      </c>
      <c r="W845" s="700"/>
      <c r="X845" s="700"/>
      <c r="Y845" s="99"/>
      <c r="Z845" s="72"/>
      <c r="AA845" s="115"/>
      <c r="AB845" s="115"/>
      <c r="AC845" s="99"/>
      <c r="AD845" s="72"/>
      <c r="AE845" s="115"/>
      <c r="AF845" s="115"/>
      <c r="AG845" s="99"/>
      <c r="AH845" s="696">
        <f>'報告書（事業主控）'!AH845</f>
        <v>0</v>
      </c>
      <c r="AI845" s="697"/>
      <c r="AJ845" s="697"/>
      <c r="AK845" s="698"/>
      <c r="AL845" s="72"/>
      <c r="AM845" s="73"/>
      <c r="AN845" s="696">
        <f>'報告書（事業主控）'!AN845</f>
        <v>0</v>
      </c>
      <c r="AO845" s="697"/>
      <c r="AP845" s="697"/>
      <c r="AQ845" s="697"/>
      <c r="AR845" s="697"/>
      <c r="AS845" s="116"/>
      <c r="AT845" s="87"/>
    </row>
    <row r="846" spans="2:46" ht="18" customHeight="1" x14ac:dyDescent="0.15">
      <c r="B846" s="722"/>
      <c r="C846" s="723"/>
      <c r="D846" s="723"/>
      <c r="E846" s="723"/>
      <c r="F846" s="723"/>
      <c r="G846" s="723"/>
      <c r="H846" s="723"/>
      <c r="I846" s="724"/>
      <c r="J846" s="722"/>
      <c r="K846" s="723"/>
      <c r="L846" s="723"/>
      <c r="M846" s="723"/>
      <c r="N846" s="726"/>
      <c r="O846" s="117">
        <f>'報告書（事業主控）'!O846</f>
        <v>0</v>
      </c>
      <c r="P846" s="118" t="s">
        <v>48</v>
      </c>
      <c r="Q846" s="117">
        <f>'報告書（事業主控）'!Q846</f>
        <v>0</v>
      </c>
      <c r="R846" s="118" t="s">
        <v>49</v>
      </c>
      <c r="S846" s="117">
        <f>'報告書（事業主控）'!S846</f>
        <v>0</v>
      </c>
      <c r="T846" s="728" t="s">
        <v>51</v>
      </c>
      <c r="U846" s="728"/>
      <c r="V846" s="692">
        <f>'報告書（事業主控）'!V846</f>
        <v>0</v>
      </c>
      <c r="W846" s="693"/>
      <c r="X846" s="693"/>
      <c r="Y846" s="693"/>
      <c r="Z846" s="692">
        <f>'報告書（事業主控）'!Z846</f>
        <v>0</v>
      </c>
      <c r="AA846" s="693"/>
      <c r="AB846" s="693"/>
      <c r="AC846" s="693"/>
      <c r="AD846" s="692">
        <f>'報告書（事業主控）'!AD846</f>
        <v>0</v>
      </c>
      <c r="AE846" s="693"/>
      <c r="AF846" s="693"/>
      <c r="AG846" s="693"/>
      <c r="AH846" s="692">
        <f>'報告書（事業主控）'!AH846</f>
        <v>0</v>
      </c>
      <c r="AI846" s="693"/>
      <c r="AJ846" s="693"/>
      <c r="AK846" s="694"/>
      <c r="AL846" s="456">
        <f>'報告書（事業主控）'!AL846</f>
        <v>0</v>
      </c>
      <c r="AM846" s="695"/>
      <c r="AN846" s="689">
        <f>'報告書（事業主控）'!AN846</f>
        <v>0</v>
      </c>
      <c r="AO846" s="690"/>
      <c r="AP846" s="690"/>
      <c r="AQ846" s="690"/>
      <c r="AR846" s="690"/>
      <c r="AS846" s="77"/>
      <c r="AT846" s="87"/>
    </row>
    <row r="847" spans="2:46" ht="18" customHeight="1" x14ac:dyDescent="0.15">
      <c r="B847" s="719">
        <f>'報告書（事業主控）'!B847</f>
        <v>0</v>
      </c>
      <c r="C847" s="720"/>
      <c r="D847" s="720"/>
      <c r="E847" s="720"/>
      <c r="F847" s="720"/>
      <c r="G847" s="720"/>
      <c r="H847" s="720"/>
      <c r="I847" s="721"/>
      <c r="J847" s="719">
        <f>'報告書（事業主控）'!J847</f>
        <v>0</v>
      </c>
      <c r="K847" s="720"/>
      <c r="L847" s="720"/>
      <c r="M847" s="720"/>
      <c r="N847" s="725"/>
      <c r="O847" s="112">
        <f>'報告書（事業主控）'!O847</f>
        <v>0</v>
      </c>
      <c r="P847" s="94" t="s">
        <v>48</v>
      </c>
      <c r="Q847" s="112">
        <f>'報告書（事業主控）'!Q847</f>
        <v>0</v>
      </c>
      <c r="R847" s="94" t="s">
        <v>49</v>
      </c>
      <c r="S847" s="112">
        <f>'報告書（事業主控）'!S847</f>
        <v>0</v>
      </c>
      <c r="T847" s="727" t="s">
        <v>50</v>
      </c>
      <c r="U847" s="727"/>
      <c r="V847" s="699">
        <f>'報告書（事業主控）'!V847</f>
        <v>0</v>
      </c>
      <c r="W847" s="700"/>
      <c r="X847" s="700"/>
      <c r="Y847" s="99"/>
      <c r="Z847" s="72"/>
      <c r="AA847" s="115"/>
      <c r="AB847" s="115"/>
      <c r="AC847" s="99"/>
      <c r="AD847" s="72"/>
      <c r="AE847" s="115"/>
      <c r="AF847" s="115"/>
      <c r="AG847" s="99"/>
      <c r="AH847" s="696">
        <f>'報告書（事業主控）'!AH847</f>
        <v>0</v>
      </c>
      <c r="AI847" s="697"/>
      <c r="AJ847" s="697"/>
      <c r="AK847" s="698"/>
      <c r="AL847" s="72"/>
      <c r="AM847" s="73"/>
      <c r="AN847" s="696">
        <f>'報告書（事業主控）'!AN847</f>
        <v>0</v>
      </c>
      <c r="AO847" s="697"/>
      <c r="AP847" s="697"/>
      <c r="AQ847" s="697"/>
      <c r="AR847" s="697"/>
      <c r="AS847" s="116"/>
      <c r="AT847" s="87"/>
    </row>
    <row r="848" spans="2:46" ht="18" customHeight="1" x14ac:dyDescent="0.15">
      <c r="B848" s="722"/>
      <c r="C848" s="723"/>
      <c r="D848" s="723"/>
      <c r="E848" s="723"/>
      <c r="F848" s="723"/>
      <c r="G848" s="723"/>
      <c r="H848" s="723"/>
      <c r="I848" s="724"/>
      <c r="J848" s="722"/>
      <c r="K848" s="723"/>
      <c r="L848" s="723"/>
      <c r="M848" s="723"/>
      <c r="N848" s="726"/>
      <c r="O848" s="117">
        <f>'報告書（事業主控）'!O848</f>
        <v>0</v>
      </c>
      <c r="P848" s="118" t="s">
        <v>48</v>
      </c>
      <c r="Q848" s="117">
        <f>'報告書（事業主控）'!Q848</f>
        <v>0</v>
      </c>
      <c r="R848" s="118" t="s">
        <v>49</v>
      </c>
      <c r="S848" s="117">
        <f>'報告書（事業主控）'!S848</f>
        <v>0</v>
      </c>
      <c r="T848" s="728" t="s">
        <v>51</v>
      </c>
      <c r="U848" s="728"/>
      <c r="V848" s="692">
        <f>'報告書（事業主控）'!V848</f>
        <v>0</v>
      </c>
      <c r="W848" s="693"/>
      <c r="X848" s="693"/>
      <c r="Y848" s="693"/>
      <c r="Z848" s="692">
        <f>'報告書（事業主控）'!Z848</f>
        <v>0</v>
      </c>
      <c r="AA848" s="693"/>
      <c r="AB848" s="693"/>
      <c r="AC848" s="693"/>
      <c r="AD848" s="692">
        <f>'報告書（事業主控）'!AD848</f>
        <v>0</v>
      </c>
      <c r="AE848" s="693"/>
      <c r="AF848" s="693"/>
      <c r="AG848" s="693"/>
      <c r="AH848" s="692">
        <f>'報告書（事業主控）'!AH848</f>
        <v>0</v>
      </c>
      <c r="AI848" s="693"/>
      <c r="AJ848" s="693"/>
      <c r="AK848" s="694"/>
      <c r="AL848" s="456">
        <f>'報告書（事業主控）'!AL848</f>
        <v>0</v>
      </c>
      <c r="AM848" s="695"/>
      <c r="AN848" s="689">
        <f>'報告書（事業主控）'!AN848</f>
        <v>0</v>
      </c>
      <c r="AO848" s="690"/>
      <c r="AP848" s="690"/>
      <c r="AQ848" s="690"/>
      <c r="AR848" s="690"/>
      <c r="AS848" s="77"/>
      <c r="AT848" s="87"/>
    </row>
    <row r="849" spans="2:46" ht="18" customHeight="1" x14ac:dyDescent="0.15">
      <c r="B849" s="719">
        <f>'報告書（事業主控）'!B849</f>
        <v>0</v>
      </c>
      <c r="C849" s="720"/>
      <c r="D849" s="720"/>
      <c r="E849" s="720"/>
      <c r="F849" s="720"/>
      <c r="G849" s="720"/>
      <c r="H849" s="720"/>
      <c r="I849" s="721"/>
      <c r="J849" s="719">
        <f>'報告書（事業主控）'!J849</f>
        <v>0</v>
      </c>
      <c r="K849" s="720"/>
      <c r="L849" s="720"/>
      <c r="M849" s="720"/>
      <c r="N849" s="725"/>
      <c r="O849" s="112">
        <f>'報告書（事業主控）'!O849</f>
        <v>0</v>
      </c>
      <c r="P849" s="94" t="s">
        <v>48</v>
      </c>
      <c r="Q849" s="112">
        <f>'報告書（事業主控）'!Q849</f>
        <v>0</v>
      </c>
      <c r="R849" s="94" t="s">
        <v>49</v>
      </c>
      <c r="S849" s="112">
        <f>'報告書（事業主控）'!S849</f>
        <v>0</v>
      </c>
      <c r="T849" s="727" t="s">
        <v>50</v>
      </c>
      <c r="U849" s="727"/>
      <c r="V849" s="699">
        <f>'報告書（事業主控）'!V849</f>
        <v>0</v>
      </c>
      <c r="W849" s="700"/>
      <c r="X849" s="700"/>
      <c r="Y849" s="99"/>
      <c r="Z849" s="72"/>
      <c r="AA849" s="115"/>
      <c r="AB849" s="115"/>
      <c r="AC849" s="99"/>
      <c r="AD849" s="72"/>
      <c r="AE849" s="115"/>
      <c r="AF849" s="115"/>
      <c r="AG849" s="99"/>
      <c r="AH849" s="696">
        <f>'報告書（事業主控）'!AH849</f>
        <v>0</v>
      </c>
      <c r="AI849" s="697"/>
      <c r="AJ849" s="697"/>
      <c r="AK849" s="698"/>
      <c r="AL849" s="72"/>
      <c r="AM849" s="73"/>
      <c r="AN849" s="696">
        <f>'報告書（事業主控）'!AN849</f>
        <v>0</v>
      </c>
      <c r="AO849" s="697"/>
      <c r="AP849" s="697"/>
      <c r="AQ849" s="697"/>
      <c r="AR849" s="697"/>
      <c r="AS849" s="116"/>
      <c r="AT849" s="87"/>
    </row>
    <row r="850" spans="2:46" ht="18" customHeight="1" x14ac:dyDescent="0.15">
      <c r="B850" s="722"/>
      <c r="C850" s="723"/>
      <c r="D850" s="723"/>
      <c r="E850" s="723"/>
      <c r="F850" s="723"/>
      <c r="G850" s="723"/>
      <c r="H850" s="723"/>
      <c r="I850" s="724"/>
      <c r="J850" s="722"/>
      <c r="K850" s="723"/>
      <c r="L850" s="723"/>
      <c r="M850" s="723"/>
      <c r="N850" s="726"/>
      <c r="O850" s="117">
        <f>'報告書（事業主控）'!O850</f>
        <v>0</v>
      </c>
      <c r="P850" s="118" t="s">
        <v>48</v>
      </c>
      <c r="Q850" s="117">
        <f>'報告書（事業主控）'!Q850</f>
        <v>0</v>
      </c>
      <c r="R850" s="118" t="s">
        <v>49</v>
      </c>
      <c r="S850" s="117">
        <f>'報告書（事業主控）'!S850</f>
        <v>0</v>
      </c>
      <c r="T850" s="728" t="s">
        <v>51</v>
      </c>
      <c r="U850" s="728"/>
      <c r="V850" s="692">
        <f>'報告書（事業主控）'!V850</f>
        <v>0</v>
      </c>
      <c r="W850" s="693"/>
      <c r="X850" s="693"/>
      <c r="Y850" s="693"/>
      <c r="Z850" s="692">
        <f>'報告書（事業主控）'!Z850</f>
        <v>0</v>
      </c>
      <c r="AA850" s="693"/>
      <c r="AB850" s="693"/>
      <c r="AC850" s="693"/>
      <c r="AD850" s="692">
        <f>'報告書（事業主控）'!AD850</f>
        <v>0</v>
      </c>
      <c r="AE850" s="693"/>
      <c r="AF850" s="693"/>
      <c r="AG850" s="693"/>
      <c r="AH850" s="692">
        <f>'報告書（事業主控）'!AH850</f>
        <v>0</v>
      </c>
      <c r="AI850" s="693"/>
      <c r="AJ850" s="693"/>
      <c r="AK850" s="694"/>
      <c r="AL850" s="456">
        <f>'報告書（事業主控）'!AL850</f>
        <v>0</v>
      </c>
      <c r="AM850" s="695"/>
      <c r="AN850" s="689">
        <f>'報告書（事業主控）'!AN850</f>
        <v>0</v>
      </c>
      <c r="AO850" s="690"/>
      <c r="AP850" s="690"/>
      <c r="AQ850" s="690"/>
      <c r="AR850" s="690"/>
      <c r="AS850" s="77"/>
      <c r="AT850" s="87"/>
    </row>
    <row r="851" spans="2:46" ht="18" customHeight="1" x14ac:dyDescent="0.15">
      <c r="B851" s="719">
        <f>'報告書（事業主控）'!B851</f>
        <v>0</v>
      </c>
      <c r="C851" s="720"/>
      <c r="D851" s="720"/>
      <c r="E851" s="720"/>
      <c r="F851" s="720"/>
      <c r="G851" s="720"/>
      <c r="H851" s="720"/>
      <c r="I851" s="721"/>
      <c r="J851" s="719">
        <f>'報告書（事業主控）'!J851</f>
        <v>0</v>
      </c>
      <c r="K851" s="720"/>
      <c r="L851" s="720"/>
      <c r="M851" s="720"/>
      <c r="N851" s="725"/>
      <c r="O851" s="112">
        <f>'報告書（事業主控）'!O851</f>
        <v>0</v>
      </c>
      <c r="P851" s="94" t="s">
        <v>48</v>
      </c>
      <c r="Q851" s="112">
        <f>'報告書（事業主控）'!Q851</f>
        <v>0</v>
      </c>
      <c r="R851" s="94" t="s">
        <v>49</v>
      </c>
      <c r="S851" s="112">
        <f>'報告書（事業主控）'!S851</f>
        <v>0</v>
      </c>
      <c r="T851" s="727" t="s">
        <v>50</v>
      </c>
      <c r="U851" s="727"/>
      <c r="V851" s="699">
        <f>'報告書（事業主控）'!V851</f>
        <v>0</v>
      </c>
      <c r="W851" s="700"/>
      <c r="X851" s="700"/>
      <c r="Y851" s="99"/>
      <c r="Z851" s="72"/>
      <c r="AA851" s="115"/>
      <c r="AB851" s="115"/>
      <c r="AC851" s="99"/>
      <c r="AD851" s="72"/>
      <c r="AE851" s="115"/>
      <c r="AF851" s="115"/>
      <c r="AG851" s="99"/>
      <c r="AH851" s="696">
        <f>'報告書（事業主控）'!AH851</f>
        <v>0</v>
      </c>
      <c r="AI851" s="697"/>
      <c r="AJ851" s="697"/>
      <c r="AK851" s="698"/>
      <c r="AL851" s="72"/>
      <c r="AM851" s="73"/>
      <c r="AN851" s="696">
        <f>'報告書（事業主控）'!AN851</f>
        <v>0</v>
      </c>
      <c r="AO851" s="697"/>
      <c r="AP851" s="697"/>
      <c r="AQ851" s="697"/>
      <c r="AR851" s="697"/>
      <c r="AS851" s="116"/>
      <c r="AT851" s="87"/>
    </row>
    <row r="852" spans="2:46" ht="18" customHeight="1" x14ac:dyDescent="0.15">
      <c r="B852" s="722"/>
      <c r="C852" s="723"/>
      <c r="D852" s="723"/>
      <c r="E852" s="723"/>
      <c r="F852" s="723"/>
      <c r="G852" s="723"/>
      <c r="H852" s="723"/>
      <c r="I852" s="724"/>
      <c r="J852" s="722"/>
      <c r="K852" s="723"/>
      <c r="L852" s="723"/>
      <c r="M852" s="723"/>
      <c r="N852" s="726"/>
      <c r="O852" s="117">
        <f>'報告書（事業主控）'!O852</f>
        <v>0</v>
      </c>
      <c r="P852" s="118" t="s">
        <v>48</v>
      </c>
      <c r="Q852" s="117">
        <f>'報告書（事業主控）'!Q852</f>
        <v>0</v>
      </c>
      <c r="R852" s="118" t="s">
        <v>49</v>
      </c>
      <c r="S852" s="117">
        <f>'報告書（事業主控）'!S852</f>
        <v>0</v>
      </c>
      <c r="T852" s="728" t="s">
        <v>51</v>
      </c>
      <c r="U852" s="728"/>
      <c r="V852" s="692">
        <f>'報告書（事業主控）'!V852</f>
        <v>0</v>
      </c>
      <c r="W852" s="693"/>
      <c r="X852" s="693"/>
      <c r="Y852" s="693"/>
      <c r="Z852" s="692">
        <f>'報告書（事業主控）'!Z852</f>
        <v>0</v>
      </c>
      <c r="AA852" s="693"/>
      <c r="AB852" s="693"/>
      <c r="AC852" s="693"/>
      <c r="AD852" s="692">
        <f>'報告書（事業主控）'!AD852</f>
        <v>0</v>
      </c>
      <c r="AE852" s="693"/>
      <c r="AF852" s="693"/>
      <c r="AG852" s="693"/>
      <c r="AH852" s="692">
        <f>'報告書（事業主控）'!AH852</f>
        <v>0</v>
      </c>
      <c r="AI852" s="693"/>
      <c r="AJ852" s="693"/>
      <c r="AK852" s="694"/>
      <c r="AL852" s="456">
        <f>'報告書（事業主控）'!AL852</f>
        <v>0</v>
      </c>
      <c r="AM852" s="695"/>
      <c r="AN852" s="689">
        <f>'報告書（事業主控）'!AN852</f>
        <v>0</v>
      </c>
      <c r="AO852" s="690"/>
      <c r="AP852" s="690"/>
      <c r="AQ852" s="690"/>
      <c r="AR852" s="690"/>
      <c r="AS852" s="77"/>
      <c r="AT852" s="87"/>
    </row>
    <row r="853" spans="2:46" ht="18" customHeight="1" x14ac:dyDescent="0.15">
      <c r="B853" s="719">
        <f>'報告書（事業主控）'!B853</f>
        <v>0</v>
      </c>
      <c r="C853" s="720"/>
      <c r="D853" s="720"/>
      <c r="E853" s="720"/>
      <c r="F853" s="720"/>
      <c r="G853" s="720"/>
      <c r="H853" s="720"/>
      <c r="I853" s="721"/>
      <c r="J853" s="719">
        <f>'報告書（事業主控）'!J853</f>
        <v>0</v>
      </c>
      <c r="K853" s="720"/>
      <c r="L853" s="720"/>
      <c r="M853" s="720"/>
      <c r="N853" s="725"/>
      <c r="O853" s="112">
        <f>'報告書（事業主控）'!O853</f>
        <v>0</v>
      </c>
      <c r="P853" s="94" t="s">
        <v>48</v>
      </c>
      <c r="Q853" s="112">
        <f>'報告書（事業主控）'!Q853</f>
        <v>0</v>
      </c>
      <c r="R853" s="94" t="s">
        <v>49</v>
      </c>
      <c r="S853" s="112">
        <f>'報告書（事業主控）'!S853</f>
        <v>0</v>
      </c>
      <c r="T853" s="727" t="s">
        <v>50</v>
      </c>
      <c r="U853" s="727"/>
      <c r="V853" s="699">
        <f>'報告書（事業主控）'!V853</f>
        <v>0</v>
      </c>
      <c r="W853" s="700"/>
      <c r="X853" s="700"/>
      <c r="Y853" s="99"/>
      <c r="Z853" s="72"/>
      <c r="AA853" s="115"/>
      <c r="AB853" s="115"/>
      <c r="AC853" s="99"/>
      <c r="AD853" s="72"/>
      <c r="AE853" s="115"/>
      <c r="AF853" s="115"/>
      <c r="AG853" s="99"/>
      <c r="AH853" s="696">
        <f>'報告書（事業主控）'!AH853</f>
        <v>0</v>
      </c>
      <c r="AI853" s="697"/>
      <c r="AJ853" s="697"/>
      <c r="AK853" s="698"/>
      <c r="AL853" s="72"/>
      <c r="AM853" s="73"/>
      <c r="AN853" s="696">
        <f>'報告書（事業主控）'!AN853</f>
        <v>0</v>
      </c>
      <c r="AO853" s="697"/>
      <c r="AP853" s="697"/>
      <c r="AQ853" s="697"/>
      <c r="AR853" s="697"/>
      <c r="AS853" s="116"/>
      <c r="AT853" s="87"/>
    </row>
    <row r="854" spans="2:46" ht="18" customHeight="1" x14ac:dyDescent="0.15">
      <c r="B854" s="722"/>
      <c r="C854" s="723"/>
      <c r="D854" s="723"/>
      <c r="E854" s="723"/>
      <c r="F854" s="723"/>
      <c r="G854" s="723"/>
      <c r="H854" s="723"/>
      <c r="I854" s="724"/>
      <c r="J854" s="722"/>
      <c r="K854" s="723"/>
      <c r="L854" s="723"/>
      <c r="M854" s="723"/>
      <c r="N854" s="726"/>
      <c r="O854" s="117">
        <f>'報告書（事業主控）'!O854</f>
        <v>0</v>
      </c>
      <c r="P854" s="118" t="s">
        <v>48</v>
      </c>
      <c r="Q854" s="117">
        <f>'報告書（事業主控）'!Q854</f>
        <v>0</v>
      </c>
      <c r="R854" s="118" t="s">
        <v>49</v>
      </c>
      <c r="S854" s="117">
        <f>'報告書（事業主控）'!S854</f>
        <v>0</v>
      </c>
      <c r="T854" s="728" t="s">
        <v>51</v>
      </c>
      <c r="U854" s="728"/>
      <c r="V854" s="692">
        <f>'報告書（事業主控）'!V854</f>
        <v>0</v>
      </c>
      <c r="W854" s="693"/>
      <c r="X854" s="693"/>
      <c r="Y854" s="693"/>
      <c r="Z854" s="692">
        <f>'報告書（事業主控）'!Z854</f>
        <v>0</v>
      </c>
      <c r="AA854" s="693"/>
      <c r="AB854" s="693"/>
      <c r="AC854" s="693"/>
      <c r="AD854" s="692">
        <f>'報告書（事業主控）'!AD854</f>
        <v>0</v>
      </c>
      <c r="AE854" s="693"/>
      <c r="AF854" s="693"/>
      <c r="AG854" s="693"/>
      <c r="AH854" s="692">
        <f>'報告書（事業主控）'!AH854</f>
        <v>0</v>
      </c>
      <c r="AI854" s="693"/>
      <c r="AJ854" s="693"/>
      <c r="AK854" s="694"/>
      <c r="AL854" s="456">
        <f>'報告書（事業主控）'!AL854</f>
        <v>0</v>
      </c>
      <c r="AM854" s="695"/>
      <c r="AN854" s="689">
        <f>'報告書（事業主控）'!AN854</f>
        <v>0</v>
      </c>
      <c r="AO854" s="690"/>
      <c r="AP854" s="690"/>
      <c r="AQ854" s="690"/>
      <c r="AR854" s="690"/>
      <c r="AS854" s="77"/>
      <c r="AT854" s="87"/>
    </row>
    <row r="855" spans="2:46" ht="18" customHeight="1" x14ac:dyDescent="0.15">
      <c r="B855" s="719">
        <f>'報告書（事業主控）'!B855</f>
        <v>0</v>
      </c>
      <c r="C855" s="720"/>
      <c r="D855" s="720"/>
      <c r="E855" s="720"/>
      <c r="F855" s="720"/>
      <c r="G855" s="720"/>
      <c r="H855" s="720"/>
      <c r="I855" s="721"/>
      <c r="J855" s="719">
        <f>'報告書（事業主控）'!J855</f>
        <v>0</v>
      </c>
      <c r="K855" s="720"/>
      <c r="L855" s="720"/>
      <c r="M855" s="720"/>
      <c r="N855" s="725"/>
      <c r="O855" s="112">
        <f>'報告書（事業主控）'!O855</f>
        <v>0</v>
      </c>
      <c r="P855" s="94" t="s">
        <v>48</v>
      </c>
      <c r="Q855" s="112">
        <f>'報告書（事業主控）'!Q855</f>
        <v>0</v>
      </c>
      <c r="R855" s="94" t="s">
        <v>49</v>
      </c>
      <c r="S855" s="112">
        <f>'報告書（事業主控）'!S855</f>
        <v>0</v>
      </c>
      <c r="T855" s="727" t="s">
        <v>50</v>
      </c>
      <c r="U855" s="727"/>
      <c r="V855" s="699">
        <f>'報告書（事業主控）'!V855</f>
        <v>0</v>
      </c>
      <c r="W855" s="700"/>
      <c r="X855" s="700"/>
      <c r="Y855" s="99"/>
      <c r="Z855" s="72"/>
      <c r="AA855" s="115"/>
      <c r="AB855" s="115"/>
      <c r="AC855" s="99"/>
      <c r="AD855" s="72"/>
      <c r="AE855" s="115"/>
      <c r="AF855" s="115"/>
      <c r="AG855" s="99"/>
      <c r="AH855" s="696">
        <f>'報告書（事業主控）'!AH855</f>
        <v>0</v>
      </c>
      <c r="AI855" s="697"/>
      <c r="AJ855" s="697"/>
      <c r="AK855" s="698"/>
      <c r="AL855" s="72"/>
      <c r="AM855" s="73"/>
      <c r="AN855" s="696">
        <f>'報告書（事業主控）'!AN855</f>
        <v>0</v>
      </c>
      <c r="AO855" s="697"/>
      <c r="AP855" s="697"/>
      <c r="AQ855" s="697"/>
      <c r="AR855" s="697"/>
      <c r="AS855" s="116"/>
      <c r="AT855" s="87"/>
    </row>
    <row r="856" spans="2:46" ht="18" customHeight="1" x14ac:dyDescent="0.15">
      <c r="B856" s="722"/>
      <c r="C856" s="723"/>
      <c r="D856" s="723"/>
      <c r="E856" s="723"/>
      <c r="F856" s="723"/>
      <c r="G856" s="723"/>
      <c r="H856" s="723"/>
      <c r="I856" s="724"/>
      <c r="J856" s="722"/>
      <c r="K856" s="723"/>
      <c r="L856" s="723"/>
      <c r="M856" s="723"/>
      <c r="N856" s="726"/>
      <c r="O856" s="117">
        <f>'報告書（事業主控）'!O856</f>
        <v>0</v>
      </c>
      <c r="P856" s="118" t="s">
        <v>48</v>
      </c>
      <c r="Q856" s="117">
        <f>'報告書（事業主控）'!Q856</f>
        <v>0</v>
      </c>
      <c r="R856" s="118" t="s">
        <v>49</v>
      </c>
      <c r="S856" s="117">
        <f>'報告書（事業主控）'!S856</f>
        <v>0</v>
      </c>
      <c r="T856" s="728" t="s">
        <v>51</v>
      </c>
      <c r="U856" s="728"/>
      <c r="V856" s="692">
        <f>'報告書（事業主控）'!V856</f>
        <v>0</v>
      </c>
      <c r="W856" s="693"/>
      <c r="X856" s="693"/>
      <c r="Y856" s="693"/>
      <c r="Z856" s="692">
        <f>'報告書（事業主控）'!Z856</f>
        <v>0</v>
      </c>
      <c r="AA856" s="693"/>
      <c r="AB856" s="693"/>
      <c r="AC856" s="693"/>
      <c r="AD856" s="692">
        <f>'報告書（事業主控）'!AD856</f>
        <v>0</v>
      </c>
      <c r="AE856" s="693"/>
      <c r="AF856" s="693"/>
      <c r="AG856" s="693"/>
      <c r="AH856" s="692">
        <f>'報告書（事業主控）'!AH856</f>
        <v>0</v>
      </c>
      <c r="AI856" s="693"/>
      <c r="AJ856" s="693"/>
      <c r="AK856" s="694"/>
      <c r="AL856" s="456">
        <f>'報告書（事業主控）'!AL856</f>
        <v>0</v>
      </c>
      <c r="AM856" s="695"/>
      <c r="AN856" s="689">
        <f>'報告書（事業主控）'!AN856</f>
        <v>0</v>
      </c>
      <c r="AO856" s="690"/>
      <c r="AP856" s="690"/>
      <c r="AQ856" s="690"/>
      <c r="AR856" s="690"/>
      <c r="AS856" s="77"/>
      <c r="AT856" s="87"/>
    </row>
    <row r="857" spans="2:46" ht="18" customHeight="1" x14ac:dyDescent="0.15">
      <c r="B857" s="475" t="s">
        <v>144</v>
      </c>
      <c r="C857" s="476"/>
      <c r="D857" s="476"/>
      <c r="E857" s="477"/>
      <c r="F857" s="701">
        <f>'報告書（事業主控）'!F857</f>
        <v>0</v>
      </c>
      <c r="G857" s="702"/>
      <c r="H857" s="702"/>
      <c r="I857" s="702"/>
      <c r="J857" s="702"/>
      <c r="K857" s="702"/>
      <c r="L857" s="702"/>
      <c r="M857" s="702"/>
      <c r="N857" s="703"/>
      <c r="O857" s="710" t="s">
        <v>66</v>
      </c>
      <c r="P857" s="711"/>
      <c r="Q857" s="711"/>
      <c r="R857" s="711"/>
      <c r="S857" s="711"/>
      <c r="T857" s="711"/>
      <c r="U857" s="712"/>
      <c r="V857" s="696">
        <f>'報告書（事業主控）'!V857</f>
        <v>0</v>
      </c>
      <c r="W857" s="697"/>
      <c r="X857" s="697"/>
      <c r="Y857" s="698"/>
      <c r="Z857" s="72"/>
      <c r="AA857" s="115"/>
      <c r="AB857" s="115"/>
      <c r="AC857" s="99"/>
      <c r="AD857" s="72"/>
      <c r="AE857" s="115"/>
      <c r="AF857" s="115"/>
      <c r="AG857" s="99"/>
      <c r="AH857" s="696">
        <f>'報告書（事業主控）'!AH857</f>
        <v>0</v>
      </c>
      <c r="AI857" s="697"/>
      <c r="AJ857" s="697"/>
      <c r="AK857" s="698"/>
      <c r="AL857" s="72"/>
      <c r="AM857" s="73"/>
      <c r="AN857" s="696">
        <f>'報告書（事業主控）'!AN857</f>
        <v>0</v>
      </c>
      <c r="AO857" s="697"/>
      <c r="AP857" s="697"/>
      <c r="AQ857" s="697"/>
      <c r="AR857" s="697"/>
      <c r="AS857" s="116"/>
      <c r="AT857" s="87"/>
    </row>
    <row r="858" spans="2:46" ht="18" customHeight="1" x14ac:dyDescent="0.15">
      <c r="B858" s="478"/>
      <c r="C858" s="479"/>
      <c r="D858" s="479"/>
      <c r="E858" s="480"/>
      <c r="F858" s="704"/>
      <c r="G858" s="705"/>
      <c r="H858" s="705"/>
      <c r="I858" s="705"/>
      <c r="J858" s="705"/>
      <c r="K858" s="705"/>
      <c r="L858" s="705"/>
      <c r="M858" s="705"/>
      <c r="N858" s="706"/>
      <c r="O858" s="713"/>
      <c r="P858" s="714"/>
      <c r="Q858" s="714"/>
      <c r="R858" s="714"/>
      <c r="S858" s="714"/>
      <c r="T858" s="714"/>
      <c r="U858" s="715"/>
      <c r="V858" s="561">
        <f>'報告書（事業主控）'!V858</f>
        <v>0</v>
      </c>
      <c r="W858" s="582"/>
      <c r="X858" s="582"/>
      <c r="Y858" s="585"/>
      <c r="Z858" s="561">
        <f>'報告書（事業主控）'!Z858</f>
        <v>0</v>
      </c>
      <c r="AA858" s="583"/>
      <c r="AB858" s="583"/>
      <c r="AC858" s="584"/>
      <c r="AD858" s="561">
        <f>'報告書（事業主控）'!AD858</f>
        <v>0</v>
      </c>
      <c r="AE858" s="583"/>
      <c r="AF858" s="583"/>
      <c r="AG858" s="584"/>
      <c r="AH858" s="561">
        <f>'報告書（事業主控）'!AH858</f>
        <v>0</v>
      </c>
      <c r="AI858" s="453"/>
      <c r="AJ858" s="453"/>
      <c r="AK858" s="453"/>
      <c r="AL858" s="346"/>
      <c r="AM858" s="347"/>
      <c r="AN858" s="561">
        <f>'報告書（事業主控）'!AN858</f>
        <v>0</v>
      </c>
      <c r="AO858" s="582"/>
      <c r="AP858" s="582"/>
      <c r="AQ858" s="582"/>
      <c r="AR858" s="582"/>
      <c r="AS858" s="333"/>
      <c r="AT858" s="87"/>
    </row>
    <row r="859" spans="2:46" ht="18" customHeight="1" x14ac:dyDescent="0.15">
      <c r="B859" s="481"/>
      <c r="C859" s="482"/>
      <c r="D859" s="482"/>
      <c r="E859" s="483"/>
      <c r="F859" s="707"/>
      <c r="G859" s="708"/>
      <c r="H859" s="708"/>
      <c r="I859" s="708"/>
      <c r="J859" s="708"/>
      <c r="K859" s="708"/>
      <c r="L859" s="708"/>
      <c r="M859" s="708"/>
      <c r="N859" s="709"/>
      <c r="O859" s="716"/>
      <c r="P859" s="717"/>
      <c r="Q859" s="717"/>
      <c r="R859" s="717"/>
      <c r="S859" s="717"/>
      <c r="T859" s="717"/>
      <c r="U859" s="718"/>
      <c r="V859" s="689">
        <f>'報告書（事業主控）'!V859</f>
        <v>0</v>
      </c>
      <c r="W859" s="690"/>
      <c r="X859" s="690"/>
      <c r="Y859" s="691"/>
      <c r="Z859" s="689">
        <f>'報告書（事業主控）'!Z859</f>
        <v>0</v>
      </c>
      <c r="AA859" s="690"/>
      <c r="AB859" s="690"/>
      <c r="AC859" s="691"/>
      <c r="AD859" s="689">
        <f>'報告書（事業主控）'!AD859</f>
        <v>0</v>
      </c>
      <c r="AE859" s="690"/>
      <c r="AF859" s="690"/>
      <c r="AG859" s="691"/>
      <c r="AH859" s="689">
        <f>'報告書（事業主控）'!AH859</f>
        <v>0</v>
      </c>
      <c r="AI859" s="690"/>
      <c r="AJ859" s="690"/>
      <c r="AK859" s="691"/>
      <c r="AL859" s="76"/>
      <c r="AM859" s="77"/>
      <c r="AN859" s="689">
        <f>'報告書（事業主控）'!AN859</f>
        <v>0</v>
      </c>
      <c r="AO859" s="690"/>
      <c r="AP859" s="690"/>
      <c r="AQ859" s="690"/>
      <c r="AR859" s="690"/>
      <c r="AS859" s="77"/>
      <c r="AT859" s="87"/>
    </row>
    <row r="860" spans="2:46" ht="18" customHeight="1" x14ac:dyDescent="0.15">
      <c r="AN860" s="682">
        <f>'報告書（事業主控）'!AN860:AR860</f>
        <v>0</v>
      </c>
      <c r="AO860" s="682"/>
      <c r="AP860" s="682"/>
      <c r="AQ860" s="682"/>
      <c r="AR860" s="682"/>
      <c r="AS860" s="87"/>
      <c r="AT860" s="87"/>
    </row>
    <row r="861" spans="2:46" ht="31.5" customHeight="1" x14ac:dyDescent="0.15">
      <c r="AN861" s="136"/>
      <c r="AO861" s="136"/>
      <c r="AP861" s="136"/>
      <c r="AQ861" s="136"/>
      <c r="AR861" s="136"/>
      <c r="AS861" s="87"/>
      <c r="AT861" s="87"/>
    </row>
    <row r="862" spans="2:46" ht="7.5" customHeight="1" x14ac:dyDescent="0.15">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x14ac:dyDescent="0.15">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x14ac:dyDescent="0.15">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x14ac:dyDescent="0.15">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x14ac:dyDescent="0.15">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x14ac:dyDescent="0.15">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x14ac:dyDescent="0.15">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x14ac:dyDescent="0.15">
      <c r="L869" s="87"/>
      <c r="M869" s="91"/>
      <c r="N869" s="91"/>
      <c r="O869" s="91"/>
      <c r="P869" s="91"/>
      <c r="Q869" s="91"/>
      <c r="R869" s="91"/>
      <c r="S869" s="91"/>
      <c r="T869" s="92"/>
      <c r="U869" s="92"/>
      <c r="V869" s="92"/>
      <c r="W869" s="92"/>
      <c r="X869" s="92"/>
      <c r="Y869" s="92"/>
      <c r="Z869" s="92"/>
      <c r="AA869" s="91"/>
      <c r="AB869" s="91"/>
      <c r="AC869" s="91"/>
      <c r="AL869" s="90"/>
      <c r="AM869" s="676" t="s">
        <v>337</v>
      </c>
      <c r="AN869" s="677"/>
      <c r="AO869" s="677"/>
      <c r="AP869" s="678"/>
    </row>
    <row r="870" spans="2:46" ht="12.75" customHeight="1" x14ac:dyDescent="0.15">
      <c r="L870" s="87"/>
      <c r="M870" s="91"/>
      <c r="N870" s="91"/>
      <c r="O870" s="91"/>
      <c r="P870" s="91"/>
      <c r="Q870" s="91"/>
      <c r="R870" s="91"/>
      <c r="S870" s="91"/>
      <c r="T870" s="92"/>
      <c r="U870" s="92"/>
      <c r="V870" s="92"/>
      <c r="W870" s="92"/>
      <c r="X870" s="92"/>
      <c r="Y870" s="92"/>
      <c r="Z870" s="92"/>
      <c r="AA870" s="91"/>
      <c r="AB870" s="91"/>
      <c r="AC870" s="91"/>
      <c r="AL870" s="90"/>
      <c r="AM870" s="679"/>
      <c r="AN870" s="680"/>
      <c r="AO870" s="680"/>
      <c r="AP870" s="681"/>
    </row>
    <row r="871" spans="2:46" ht="12.75" customHeight="1" x14ac:dyDescent="0.15">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x14ac:dyDescent="0.15">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x14ac:dyDescent="0.15">
      <c r="B873" s="786" t="s">
        <v>2</v>
      </c>
      <c r="C873" s="787"/>
      <c r="D873" s="787"/>
      <c r="E873" s="787"/>
      <c r="F873" s="787"/>
      <c r="G873" s="787"/>
      <c r="H873" s="787"/>
      <c r="I873" s="787"/>
      <c r="J873" s="737" t="s">
        <v>10</v>
      </c>
      <c r="K873" s="737"/>
      <c r="L873" s="93" t="s">
        <v>3</v>
      </c>
      <c r="M873" s="737" t="s">
        <v>11</v>
      </c>
      <c r="N873" s="737"/>
      <c r="O873" s="738" t="s">
        <v>12</v>
      </c>
      <c r="P873" s="737"/>
      <c r="Q873" s="737"/>
      <c r="R873" s="737"/>
      <c r="S873" s="737"/>
      <c r="T873" s="737"/>
      <c r="U873" s="737" t="s">
        <v>13</v>
      </c>
      <c r="V873" s="737"/>
      <c r="W873" s="737"/>
      <c r="X873" s="87"/>
      <c r="Y873" s="87"/>
      <c r="Z873" s="87"/>
      <c r="AA873" s="87"/>
      <c r="AB873" s="87"/>
      <c r="AC873" s="87"/>
      <c r="AD873" s="94"/>
      <c r="AE873" s="94"/>
      <c r="AF873" s="94"/>
      <c r="AG873" s="94"/>
      <c r="AH873" s="94"/>
      <c r="AI873" s="94"/>
      <c r="AJ873" s="94"/>
      <c r="AK873" s="87"/>
      <c r="AL873" s="560">
        <f ca="1">$AL$9</f>
        <v>30</v>
      </c>
      <c r="AM873" s="414"/>
      <c r="AN873" s="683" t="s">
        <v>4</v>
      </c>
      <c r="AO873" s="683"/>
      <c r="AP873" s="414">
        <v>22</v>
      </c>
      <c r="AQ873" s="414"/>
      <c r="AR873" s="683" t="s">
        <v>5</v>
      </c>
      <c r="AS873" s="684"/>
      <c r="AT873" s="87"/>
    </row>
    <row r="874" spans="2:46" ht="13.5" customHeight="1" x14ac:dyDescent="0.15">
      <c r="B874" s="787"/>
      <c r="C874" s="787"/>
      <c r="D874" s="787"/>
      <c r="E874" s="787"/>
      <c r="F874" s="787"/>
      <c r="G874" s="787"/>
      <c r="H874" s="787"/>
      <c r="I874" s="787"/>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7"/>
      <c r="Y874" s="87"/>
      <c r="Z874" s="87"/>
      <c r="AA874" s="87"/>
      <c r="AB874" s="87"/>
      <c r="AC874" s="87"/>
      <c r="AD874" s="94"/>
      <c r="AE874" s="94"/>
      <c r="AF874" s="94"/>
      <c r="AG874" s="94"/>
      <c r="AH874" s="94"/>
      <c r="AI874" s="94"/>
      <c r="AJ874" s="94"/>
      <c r="AK874" s="87"/>
      <c r="AL874" s="415"/>
      <c r="AM874" s="416"/>
      <c r="AN874" s="685"/>
      <c r="AO874" s="685"/>
      <c r="AP874" s="416"/>
      <c r="AQ874" s="416"/>
      <c r="AR874" s="685"/>
      <c r="AS874" s="686"/>
      <c r="AT874" s="87"/>
    </row>
    <row r="875" spans="2:46" ht="9" customHeight="1" x14ac:dyDescent="0.15">
      <c r="B875" s="787"/>
      <c r="C875" s="787"/>
      <c r="D875" s="787"/>
      <c r="E875" s="787"/>
      <c r="F875" s="787"/>
      <c r="G875" s="787"/>
      <c r="H875" s="787"/>
      <c r="I875" s="787"/>
      <c r="J875" s="539"/>
      <c r="K875" s="525"/>
      <c r="L875" s="541"/>
      <c r="M875" s="528"/>
      <c r="N875" s="525"/>
      <c r="O875" s="528"/>
      <c r="P875" s="531"/>
      <c r="Q875" s="531"/>
      <c r="R875" s="531"/>
      <c r="S875" s="531"/>
      <c r="T875" s="525"/>
      <c r="U875" s="528"/>
      <c r="V875" s="531"/>
      <c r="W875" s="525"/>
      <c r="X875" s="87"/>
      <c r="Y875" s="87"/>
      <c r="Z875" s="87"/>
      <c r="AA875" s="87"/>
      <c r="AB875" s="87"/>
      <c r="AC875" s="87"/>
      <c r="AD875" s="94"/>
      <c r="AE875" s="94"/>
      <c r="AF875" s="94"/>
      <c r="AG875" s="94"/>
      <c r="AH875" s="94"/>
      <c r="AI875" s="94"/>
      <c r="AJ875" s="94"/>
      <c r="AK875" s="87"/>
      <c r="AL875" s="417"/>
      <c r="AM875" s="418"/>
      <c r="AN875" s="687"/>
      <c r="AO875" s="687"/>
      <c r="AP875" s="418"/>
      <c r="AQ875" s="418"/>
      <c r="AR875" s="687"/>
      <c r="AS875" s="688"/>
      <c r="AT875" s="87"/>
    </row>
    <row r="876" spans="2:46" ht="6" customHeight="1" x14ac:dyDescent="0.15">
      <c r="B876" s="788"/>
      <c r="C876" s="788"/>
      <c r="D876" s="788"/>
      <c r="E876" s="788"/>
      <c r="F876" s="788"/>
      <c r="G876" s="788"/>
      <c r="H876" s="788"/>
      <c r="I876" s="788"/>
      <c r="J876" s="539"/>
      <c r="K876" s="526"/>
      <c r="L876" s="542"/>
      <c r="M876" s="529"/>
      <c r="N876" s="526"/>
      <c r="O876" s="529"/>
      <c r="P876" s="532"/>
      <c r="Q876" s="532"/>
      <c r="R876" s="532"/>
      <c r="S876" s="532"/>
      <c r="T876" s="526"/>
      <c r="U876" s="529"/>
      <c r="V876" s="532"/>
      <c r="W876" s="526"/>
      <c r="X876" s="87"/>
      <c r="Y876" s="87"/>
      <c r="Z876" s="87"/>
      <c r="AA876" s="87"/>
      <c r="AB876" s="87"/>
      <c r="AC876" s="87"/>
      <c r="AD876" s="87"/>
      <c r="AE876" s="87"/>
      <c r="AF876" s="87"/>
      <c r="AG876" s="87"/>
      <c r="AH876" s="87"/>
      <c r="AI876" s="87"/>
      <c r="AJ876" s="87"/>
      <c r="AK876" s="87"/>
      <c r="AT876" s="87"/>
    </row>
    <row r="877" spans="2:46" ht="15" customHeight="1" x14ac:dyDescent="0.15">
      <c r="B877" s="755" t="s">
        <v>54</v>
      </c>
      <c r="C877" s="756"/>
      <c r="D877" s="756"/>
      <c r="E877" s="756"/>
      <c r="F877" s="756"/>
      <c r="G877" s="756"/>
      <c r="H877" s="756"/>
      <c r="I877" s="757"/>
      <c r="J877" s="755" t="s">
        <v>6</v>
      </c>
      <c r="K877" s="756"/>
      <c r="L877" s="756"/>
      <c r="M877" s="756"/>
      <c r="N877" s="764"/>
      <c r="O877" s="767" t="s">
        <v>55</v>
      </c>
      <c r="P877" s="756"/>
      <c r="Q877" s="756"/>
      <c r="R877" s="756"/>
      <c r="S877" s="756"/>
      <c r="T877" s="756"/>
      <c r="U877" s="757"/>
      <c r="V877" s="95" t="s">
        <v>56</v>
      </c>
      <c r="W877" s="96"/>
      <c r="X877" s="96"/>
      <c r="Y877" s="772" t="s">
        <v>57</v>
      </c>
      <c r="Z877" s="772"/>
      <c r="AA877" s="772"/>
      <c r="AB877" s="772"/>
      <c r="AC877" s="772"/>
      <c r="AD877" s="772"/>
      <c r="AE877" s="772"/>
      <c r="AF877" s="772"/>
      <c r="AG877" s="772"/>
      <c r="AH877" s="772"/>
      <c r="AI877" s="96"/>
      <c r="AJ877" s="96"/>
      <c r="AK877" s="97"/>
      <c r="AL877" s="773" t="s">
        <v>58</v>
      </c>
      <c r="AM877" s="773"/>
      <c r="AN877" s="770" t="s">
        <v>65</v>
      </c>
      <c r="AO877" s="770"/>
      <c r="AP877" s="770"/>
      <c r="AQ877" s="770"/>
      <c r="AR877" s="770"/>
      <c r="AS877" s="771"/>
      <c r="AT877" s="87"/>
    </row>
    <row r="878" spans="2:46" ht="13.5" customHeight="1" x14ac:dyDescent="0.15">
      <c r="B878" s="758"/>
      <c r="C878" s="759"/>
      <c r="D878" s="759"/>
      <c r="E878" s="759"/>
      <c r="F878" s="759"/>
      <c r="G878" s="759"/>
      <c r="H878" s="759"/>
      <c r="I878" s="760"/>
      <c r="J878" s="758"/>
      <c r="K878" s="759"/>
      <c r="L878" s="759"/>
      <c r="M878" s="759"/>
      <c r="N878" s="765"/>
      <c r="O878" s="768"/>
      <c r="P878" s="759"/>
      <c r="Q878" s="759"/>
      <c r="R878" s="759"/>
      <c r="S878" s="759"/>
      <c r="T878" s="759"/>
      <c r="U878" s="760"/>
      <c r="V878" s="774" t="s">
        <v>7</v>
      </c>
      <c r="W878" s="775"/>
      <c r="X878" s="775"/>
      <c r="Y878" s="776"/>
      <c r="Z878" s="780" t="s">
        <v>16</v>
      </c>
      <c r="AA878" s="781"/>
      <c r="AB878" s="781"/>
      <c r="AC878" s="782"/>
      <c r="AD878" s="745" t="s">
        <v>17</v>
      </c>
      <c r="AE878" s="746"/>
      <c r="AF878" s="746"/>
      <c r="AG878" s="747"/>
      <c r="AH878" s="751" t="s">
        <v>145</v>
      </c>
      <c r="AI878" s="683"/>
      <c r="AJ878" s="683"/>
      <c r="AK878" s="684"/>
      <c r="AL878" s="753" t="s">
        <v>59</v>
      </c>
      <c r="AM878" s="753"/>
      <c r="AN878" s="739" t="s">
        <v>19</v>
      </c>
      <c r="AO878" s="740"/>
      <c r="AP878" s="740"/>
      <c r="AQ878" s="740"/>
      <c r="AR878" s="741"/>
      <c r="AS878" s="742"/>
      <c r="AT878" s="87"/>
    </row>
    <row r="879" spans="2:46" ht="13.5" customHeight="1" x14ac:dyDescent="0.15">
      <c r="B879" s="761"/>
      <c r="C879" s="762"/>
      <c r="D879" s="762"/>
      <c r="E879" s="762"/>
      <c r="F879" s="762"/>
      <c r="G879" s="762"/>
      <c r="H879" s="762"/>
      <c r="I879" s="763"/>
      <c r="J879" s="761"/>
      <c r="K879" s="762"/>
      <c r="L879" s="762"/>
      <c r="M879" s="762"/>
      <c r="N879" s="766"/>
      <c r="O879" s="769"/>
      <c r="P879" s="762"/>
      <c r="Q879" s="762"/>
      <c r="R879" s="762"/>
      <c r="S879" s="762"/>
      <c r="T879" s="762"/>
      <c r="U879" s="763"/>
      <c r="V879" s="777"/>
      <c r="W879" s="778"/>
      <c r="X879" s="778"/>
      <c r="Y879" s="779"/>
      <c r="Z879" s="783"/>
      <c r="AA879" s="784"/>
      <c r="AB879" s="784"/>
      <c r="AC879" s="785"/>
      <c r="AD879" s="748"/>
      <c r="AE879" s="749"/>
      <c r="AF879" s="749"/>
      <c r="AG879" s="750"/>
      <c r="AH879" s="752"/>
      <c r="AI879" s="687"/>
      <c r="AJ879" s="687"/>
      <c r="AK879" s="688"/>
      <c r="AL879" s="754"/>
      <c r="AM879" s="754"/>
      <c r="AN879" s="743"/>
      <c r="AO879" s="743"/>
      <c r="AP879" s="743"/>
      <c r="AQ879" s="743"/>
      <c r="AR879" s="743"/>
      <c r="AS879" s="744"/>
      <c r="AT879" s="87"/>
    </row>
    <row r="880" spans="2:46" ht="18" customHeight="1" x14ac:dyDescent="0.15">
      <c r="B880" s="729">
        <f>'報告書（事業主控）'!B880</f>
        <v>0</v>
      </c>
      <c r="C880" s="730"/>
      <c r="D880" s="730"/>
      <c r="E880" s="730"/>
      <c r="F880" s="730"/>
      <c r="G880" s="730"/>
      <c r="H880" s="730"/>
      <c r="I880" s="731"/>
      <c r="J880" s="729">
        <f>'報告書（事業主控）'!J880</f>
        <v>0</v>
      </c>
      <c r="K880" s="730"/>
      <c r="L880" s="730"/>
      <c r="M880" s="730"/>
      <c r="N880" s="732"/>
      <c r="O880" s="108">
        <f>'報告書（事業主控）'!O880</f>
        <v>0</v>
      </c>
      <c r="P880" s="109" t="s">
        <v>48</v>
      </c>
      <c r="Q880" s="108">
        <f>'報告書（事業主控）'!Q880</f>
        <v>0</v>
      </c>
      <c r="R880" s="109" t="s">
        <v>49</v>
      </c>
      <c r="S880" s="108">
        <f>'報告書（事業主控）'!S880</f>
        <v>0</v>
      </c>
      <c r="T880" s="733" t="s">
        <v>50</v>
      </c>
      <c r="U880" s="733"/>
      <c r="V880" s="699">
        <f>'報告書（事業主控）'!V880</f>
        <v>0</v>
      </c>
      <c r="W880" s="700"/>
      <c r="X880" s="700"/>
      <c r="Y880" s="98" t="s">
        <v>8</v>
      </c>
      <c r="Z880" s="72"/>
      <c r="AA880" s="115"/>
      <c r="AB880" s="115"/>
      <c r="AC880" s="98" t="s">
        <v>8</v>
      </c>
      <c r="AD880" s="72"/>
      <c r="AE880" s="115"/>
      <c r="AF880" s="115"/>
      <c r="AG880" s="98" t="s">
        <v>8</v>
      </c>
      <c r="AH880" s="734">
        <f>'報告書（事業主控）'!AH880</f>
        <v>0</v>
      </c>
      <c r="AI880" s="735"/>
      <c r="AJ880" s="735"/>
      <c r="AK880" s="736"/>
      <c r="AL880" s="72"/>
      <c r="AM880" s="73"/>
      <c r="AN880" s="696">
        <f>'報告書（事業主控）'!AN880</f>
        <v>0</v>
      </c>
      <c r="AO880" s="697"/>
      <c r="AP880" s="697"/>
      <c r="AQ880" s="697"/>
      <c r="AR880" s="697"/>
      <c r="AS880" s="111" t="s">
        <v>8</v>
      </c>
      <c r="AT880" s="87"/>
    </row>
    <row r="881" spans="2:46" ht="18" customHeight="1" x14ac:dyDescent="0.15">
      <c r="B881" s="722"/>
      <c r="C881" s="723"/>
      <c r="D881" s="723"/>
      <c r="E881" s="723"/>
      <c r="F881" s="723"/>
      <c r="G881" s="723"/>
      <c r="H881" s="723"/>
      <c r="I881" s="724"/>
      <c r="J881" s="722"/>
      <c r="K881" s="723"/>
      <c r="L881" s="723"/>
      <c r="M881" s="723"/>
      <c r="N881" s="726"/>
      <c r="O881" s="117">
        <f>'報告書（事業主控）'!O881</f>
        <v>0</v>
      </c>
      <c r="P881" s="118" t="s">
        <v>48</v>
      </c>
      <c r="Q881" s="117">
        <f>'報告書（事業主控）'!Q881</f>
        <v>0</v>
      </c>
      <c r="R881" s="118" t="s">
        <v>49</v>
      </c>
      <c r="S881" s="117">
        <f>'報告書（事業主控）'!S881</f>
        <v>0</v>
      </c>
      <c r="T881" s="728" t="s">
        <v>51</v>
      </c>
      <c r="U881" s="728"/>
      <c r="V881" s="689">
        <f>'報告書（事業主控）'!V881</f>
        <v>0</v>
      </c>
      <c r="W881" s="690"/>
      <c r="X881" s="690"/>
      <c r="Y881" s="690"/>
      <c r="Z881" s="689">
        <f>'報告書（事業主控）'!Z881</f>
        <v>0</v>
      </c>
      <c r="AA881" s="690"/>
      <c r="AB881" s="690"/>
      <c r="AC881" s="690"/>
      <c r="AD881" s="689">
        <f>'報告書（事業主控）'!AD881</f>
        <v>0</v>
      </c>
      <c r="AE881" s="690"/>
      <c r="AF881" s="690"/>
      <c r="AG881" s="690"/>
      <c r="AH881" s="689">
        <f>'報告書（事業主控）'!AH881</f>
        <v>0</v>
      </c>
      <c r="AI881" s="690"/>
      <c r="AJ881" s="690"/>
      <c r="AK881" s="691"/>
      <c r="AL881" s="456">
        <f>'報告書（事業主控）'!AL881</f>
        <v>0</v>
      </c>
      <c r="AM881" s="695"/>
      <c r="AN881" s="689">
        <f>'報告書（事業主控）'!AN881</f>
        <v>0</v>
      </c>
      <c r="AO881" s="690"/>
      <c r="AP881" s="690"/>
      <c r="AQ881" s="690"/>
      <c r="AR881" s="690"/>
      <c r="AS881" s="77"/>
      <c r="AT881" s="87"/>
    </row>
    <row r="882" spans="2:46" ht="18" customHeight="1" x14ac:dyDescent="0.15">
      <c r="B882" s="719">
        <f>'報告書（事業主控）'!B882</f>
        <v>0</v>
      </c>
      <c r="C882" s="720"/>
      <c r="D882" s="720"/>
      <c r="E882" s="720"/>
      <c r="F882" s="720"/>
      <c r="G882" s="720"/>
      <c r="H882" s="720"/>
      <c r="I882" s="721"/>
      <c r="J882" s="719">
        <f>'報告書（事業主控）'!J882</f>
        <v>0</v>
      </c>
      <c r="K882" s="720"/>
      <c r="L882" s="720"/>
      <c r="M882" s="720"/>
      <c r="N882" s="725"/>
      <c r="O882" s="112">
        <f>'報告書（事業主控）'!O882</f>
        <v>0</v>
      </c>
      <c r="P882" s="94" t="s">
        <v>48</v>
      </c>
      <c r="Q882" s="112">
        <f>'報告書（事業主控）'!Q882</f>
        <v>0</v>
      </c>
      <c r="R882" s="94" t="s">
        <v>49</v>
      </c>
      <c r="S882" s="112">
        <f>'報告書（事業主控）'!S882</f>
        <v>0</v>
      </c>
      <c r="T882" s="727" t="s">
        <v>50</v>
      </c>
      <c r="U882" s="727"/>
      <c r="V882" s="699">
        <f>'報告書（事業主控）'!V882</f>
        <v>0</v>
      </c>
      <c r="W882" s="700"/>
      <c r="X882" s="700"/>
      <c r="Y882" s="99"/>
      <c r="Z882" s="72"/>
      <c r="AA882" s="115"/>
      <c r="AB882" s="115"/>
      <c r="AC882" s="99"/>
      <c r="AD882" s="72"/>
      <c r="AE882" s="115"/>
      <c r="AF882" s="115"/>
      <c r="AG882" s="99"/>
      <c r="AH882" s="696">
        <f>'報告書（事業主控）'!AH882</f>
        <v>0</v>
      </c>
      <c r="AI882" s="697"/>
      <c r="AJ882" s="697"/>
      <c r="AK882" s="698"/>
      <c r="AL882" s="72"/>
      <c r="AM882" s="73"/>
      <c r="AN882" s="696">
        <f>'報告書（事業主控）'!AN882</f>
        <v>0</v>
      </c>
      <c r="AO882" s="697"/>
      <c r="AP882" s="697"/>
      <c r="AQ882" s="697"/>
      <c r="AR882" s="697"/>
      <c r="AS882" s="116"/>
      <c r="AT882" s="87"/>
    </row>
    <row r="883" spans="2:46" ht="18" customHeight="1" x14ac:dyDescent="0.15">
      <c r="B883" s="722"/>
      <c r="C883" s="723"/>
      <c r="D883" s="723"/>
      <c r="E883" s="723"/>
      <c r="F883" s="723"/>
      <c r="G883" s="723"/>
      <c r="H883" s="723"/>
      <c r="I883" s="724"/>
      <c r="J883" s="722"/>
      <c r="K883" s="723"/>
      <c r="L883" s="723"/>
      <c r="M883" s="723"/>
      <c r="N883" s="726"/>
      <c r="O883" s="117">
        <f>'報告書（事業主控）'!O883</f>
        <v>0</v>
      </c>
      <c r="P883" s="118" t="s">
        <v>48</v>
      </c>
      <c r="Q883" s="117">
        <f>'報告書（事業主控）'!Q883</f>
        <v>0</v>
      </c>
      <c r="R883" s="118" t="s">
        <v>49</v>
      </c>
      <c r="S883" s="117">
        <f>'報告書（事業主控）'!S883</f>
        <v>0</v>
      </c>
      <c r="T883" s="728" t="s">
        <v>51</v>
      </c>
      <c r="U883" s="728"/>
      <c r="V883" s="692">
        <f>'報告書（事業主控）'!V883</f>
        <v>0</v>
      </c>
      <c r="W883" s="693"/>
      <c r="X883" s="693"/>
      <c r="Y883" s="693"/>
      <c r="Z883" s="692">
        <f>'報告書（事業主控）'!Z883</f>
        <v>0</v>
      </c>
      <c r="AA883" s="693"/>
      <c r="AB883" s="693"/>
      <c r="AC883" s="693"/>
      <c r="AD883" s="692">
        <f>'報告書（事業主控）'!AD883</f>
        <v>0</v>
      </c>
      <c r="AE883" s="693"/>
      <c r="AF883" s="693"/>
      <c r="AG883" s="693"/>
      <c r="AH883" s="692">
        <f>'報告書（事業主控）'!AH883</f>
        <v>0</v>
      </c>
      <c r="AI883" s="693"/>
      <c r="AJ883" s="693"/>
      <c r="AK883" s="694"/>
      <c r="AL883" s="456">
        <f>'報告書（事業主控）'!AL883</f>
        <v>0</v>
      </c>
      <c r="AM883" s="695"/>
      <c r="AN883" s="689">
        <f>'報告書（事業主控）'!AN883</f>
        <v>0</v>
      </c>
      <c r="AO883" s="690"/>
      <c r="AP883" s="690"/>
      <c r="AQ883" s="690"/>
      <c r="AR883" s="690"/>
      <c r="AS883" s="77"/>
      <c r="AT883" s="87"/>
    </row>
    <row r="884" spans="2:46" ht="18" customHeight="1" x14ac:dyDescent="0.15">
      <c r="B884" s="719">
        <f>'報告書（事業主控）'!B884</f>
        <v>0</v>
      </c>
      <c r="C884" s="720"/>
      <c r="D884" s="720"/>
      <c r="E884" s="720"/>
      <c r="F884" s="720"/>
      <c r="G884" s="720"/>
      <c r="H884" s="720"/>
      <c r="I884" s="721"/>
      <c r="J884" s="719">
        <f>'報告書（事業主控）'!J884</f>
        <v>0</v>
      </c>
      <c r="K884" s="720"/>
      <c r="L884" s="720"/>
      <c r="M884" s="720"/>
      <c r="N884" s="725"/>
      <c r="O884" s="112">
        <f>'報告書（事業主控）'!O884</f>
        <v>0</v>
      </c>
      <c r="P884" s="94" t="s">
        <v>48</v>
      </c>
      <c r="Q884" s="112">
        <f>'報告書（事業主控）'!Q884</f>
        <v>0</v>
      </c>
      <c r="R884" s="94" t="s">
        <v>49</v>
      </c>
      <c r="S884" s="112">
        <f>'報告書（事業主控）'!S884</f>
        <v>0</v>
      </c>
      <c r="T884" s="727" t="s">
        <v>50</v>
      </c>
      <c r="U884" s="727"/>
      <c r="V884" s="699">
        <f>'報告書（事業主控）'!V884</f>
        <v>0</v>
      </c>
      <c r="W884" s="700"/>
      <c r="X884" s="700"/>
      <c r="Y884" s="99"/>
      <c r="Z884" s="72"/>
      <c r="AA884" s="115"/>
      <c r="AB884" s="115"/>
      <c r="AC884" s="99"/>
      <c r="AD884" s="72"/>
      <c r="AE884" s="115"/>
      <c r="AF884" s="115"/>
      <c r="AG884" s="99"/>
      <c r="AH884" s="696">
        <f>'報告書（事業主控）'!AH884</f>
        <v>0</v>
      </c>
      <c r="AI884" s="697"/>
      <c r="AJ884" s="697"/>
      <c r="AK884" s="698"/>
      <c r="AL884" s="72"/>
      <c r="AM884" s="73"/>
      <c r="AN884" s="696">
        <f>'報告書（事業主控）'!AN884</f>
        <v>0</v>
      </c>
      <c r="AO884" s="697"/>
      <c r="AP884" s="697"/>
      <c r="AQ884" s="697"/>
      <c r="AR884" s="697"/>
      <c r="AS884" s="116"/>
      <c r="AT884" s="87"/>
    </row>
    <row r="885" spans="2:46" ht="18" customHeight="1" x14ac:dyDescent="0.15">
      <c r="B885" s="722"/>
      <c r="C885" s="723"/>
      <c r="D885" s="723"/>
      <c r="E885" s="723"/>
      <c r="F885" s="723"/>
      <c r="G885" s="723"/>
      <c r="H885" s="723"/>
      <c r="I885" s="724"/>
      <c r="J885" s="722"/>
      <c r="K885" s="723"/>
      <c r="L885" s="723"/>
      <c r="M885" s="723"/>
      <c r="N885" s="726"/>
      <c r="O885" s="117">
        <f>'報告書（事業主控）'!O885</f>
        <v>0</v>
      </c>
      <c r="P885" s="118" t="s">
        <v>48</v>
      </c>
      <c r="Q885" s="117">
        <f>'報告書（事業主控）'!Q885</f>
        <v>0</v>
      </c>
      <c r="R885" s="118" t="s">
        <v>49</v>
      </c>
      <c r="S885" s="117">
        <f>'報告書（事業主控）'!S885</f>
        <v>0</v>
      </c>
      <c r="T885" s="728" t="s">
        <v>51</v>
      </c>
      <c r="U885" s="728"/>
      <c r="V885" s="692">
        <f>'報告書（事業主控）'!V885</f>
        <v>0</v>
      </c>
      <c r="W885" s="693"/>
      <c r="X885" s="693"/>
      <c r="Y885" s="693"/>
      <c r="Z885" s="692">
        <f>'報告書（事業主控）'!Z885</f>
        <v>0</v>
      </c>
      <c r="AA885" s="693"/>
      <c r="AB885" s="693"/>
      <c r="AC885" s="693"/>
      <c r="AD885" s="692">
        <f>'報告書（事業主控）'!AD885</f>
        <v>0</v>
      </c>
      <c r="AE885" s="693"/>
      <c r="AF885" s="693"/>
      <c r="AG885" s="693"/>
      <c r="AH885" s="692">
        <f>'報告書（事業主控）'!AH885</f>
        <v>0</v>
      </c>
      <c r="AI885" s="693"/>
      <c r="AJ885" s="693"/>
      <c r="AK885" s="694"/>
      <c r="AL885" s="456">
        <f>'報告書（事業主控）'!AL885</f>
        <v>0</v>
      </c>
      <c r="AM885" s="695"/>
      <c r="AN885" s="689">
        <f>'報告書（事業主控）'!AN885</f>
        <v>0</v>
      </c>
      <c r="AO885" s="690"/>
      <c r="AP885" s="690"/>
      <c r="AQ885" s="690"/>
      <c r="AR885" s="690"/>
      <c r="AS885" s="77"/>
      <c r="AT885" s="87"/>
    </row>
    <row r="886" spans="2:46" ht="18" customHeight="1" x14ac:dyDescent="0.15">
      <c r="B886" s="719">
        <f>'報告書（事業主控）'!B886</f>
        <v>0</v>
      </c>
      <c r="C886" s="720"/>
      <c r="D886" s="720"/>
      <c r="E886" s="720"/>
      <c r="F886" s="720"/>
      <c r="G886" s="720"/>
      <c r="H886" s="720"/>
      <c r="I886" s="721"/>
      <c r="J886" s="719">
        <f>'報告書（事業主控）'!J886</f>
        <v>0</v>
      </c>
      <c r="K886" s="720"/>
      <c r="L886" s="720"/>
      <c r="M886" s="720"/>
      <c r="N886" s="725"/>
      <c r="O886" s="112">
        <f>'報告書（事業主控）'!O886</f>
        <v>0</v>
      </c>
      <c r="P886" s="94" t="s">
        <v>48</v>
      </c>
      <c r="Q886" s="112">
        <f>'報告書（事業主控）'!Q886</f>
        <v>0</v>
      </c>
      <c r="R886" s="94" t="s">
        <v>49</v>
      </c>
      <c r="S886" s="112">
        <f>'報告書（事業主控）'!S886</f>
        <v>0</v>
      </c>
      <c r="T886" s="727" t="s">
        <v>50</v>
      </c>
      <c r="U886" s="727"/>
      <c r="V886" s="699">
        <f>'報告書（事業主控）'!V886</f>
        <v>0</v>
      </c>
      <c r="W886" s="700"/>
      <c r="X886" s="700"/>
      <c r="Y886" s="99"/>
      <c r="Z886" s="72"/>
      <c r="AA886" s="115"/>
      <c r="AB886" s="115"/>
      <c r="AC886" s="99"/>
      <c r="AD886" s="72"/>
      <c r="AE886" s="115"/>
      <c r="AF886" s="115"/>
      <c r="AG886" s="99"/>
      <c r="AH886" s="696">
        <f>'報告書（事業主控）'!AH886</f>
        <v>0</v>
      </c>
      <c r="AI886" s="697"/>
      <c r="AJ886" s="697"/>
      <c r="AK886" s="698"/>
      <c r="AL886" s="72"/>
      <c r="AM886" s="73"/>
      <c r="AN886" s="696">
        <f>'報告書（事業主控）'!AN886</f>
        <v>0</v>
      </c>
      <c r="AO886" s="697"/>
      <c r="AP886" s="697"/>
      <c r="AQ886" s="697"/>
      <c r="AR886" s="697"/>
      <c r="AS886" s="116"/>
      <c r="AT886" s="87"/>
    </row>
    <row r="887" spans="2:46" ht="18" customHeight="1" x14ac:dyDescent="0.15">
      <c r="B887" s="722"/>
      <c r="C887" s="723"/>
      <c r="D887" s="723"/>
      <c r="E887" s="723"/>
      <c r="F887" s="723"/>
      <c r="G887" s="723"/>
      <c r="H887" s="723"/>
      <c r="I887" s="724"/>
      <c r="J887" s="722"/>
      <c r="K887" s="723"/>
      <c r="L887" s="723"/>
      <c r="M887" s="723"/>
      <c r="N887" s="726"/>
      <c r="O887" s="117">
        <f>'報告書（事業主控）'!O887</f>
        <v>0</v>
      </c>
      <c r="P887" s="118" t="s">
        <v>48</v>
      </c>
      <c r="Q887" s="117">
        <f>'報告書（事業主控）'!Q887</f>
        <v>0</v>
      </c>
      <c r="R887" s="118" t="s">
        <v>49</v>
      </c>
      <c r="S887" s="117">
        <f>'報告書（事業主控）'!S887</f>
        <v>0</v>
      </c>
      <c r="T887" s="728" t="s">
        <v>51</v>
      </c>
      <c r="U887" s="728"/>
      <c r="V887" s="692">
        <f>'報告書（事業主控）'!V887</f>
        <v>0</v>
      </c>
      <c r="W887" s="693"/>
      <c r="X887" s="693"/>
      <c r="Y887" s="693"/>
      <c r="Z887" s="692">
        <f>'報告書（事業主控）'!Z887</f>
        <v>0</v>
      </c>
      <c r="AA887" s="693"/>
      <c r="AB887" s="693"/>
      <c r="AC887" s="693"/>
      <c r="AD887" s="692">
        <f>'報告書（事業主控）'!AD887</f>
        <v>0</v>
      </c>
      <c r="AE887" s="693"/>
      <c r="AF887" s="693"/>
      <c r="AG887" s="693"/>
      <c r="AH887" s="692">
        <f>'報告書（事業主控）'!AH887</f>
        <v>0</v>
      </c>
      <c r="AI887" s="693"/>
      <c r="AJ887" s="693"/>
      <c r="AK887" s="694"/>
      <c r="AL887" s="456">
        <f>'報告書（事業主控）'!AL887</f>
        <v>0</v>
      </c>
      <c r="AM887" s="695"/>
      <c r="AN887" s="689">
        <f>'報告書（事業主控）'!AN887</f>
        <v>0</v>
      </c>
      <c r="AO887" s="690"/>
      <c r="AP887" s="690"/>
      <c r="AQ887" s="690"/>
      <c r="AR887" s="690"/>
      <c r="AS887" s="77"/>
      <c r="AT887" s="87"/>
    </row>
    <row r="888" spans="2:46" ht="18" customHeight="1" x14ac:dyDescent="0.15">
      <c r="B888" s="719">
        <f>'報告書（事業主控）'!B888</f>
        <v>0</v>
      </c>
      <c r="C888" s="720"/>
      <c r="D888" s="720"/>
      <c r="E888" s="720"/>
      <c r="F888" s="720"/>
      <c r="G888" s="720"/>
      <c r="H888" s="720"/>
      <c r="I888" s="721"/>
      <c r="J888" s="719">
        <f>'報告書（事業主控）'!J888</f>
        <v>0</v>
      </c>
      <c r="K888" s="720"/>
      <c r="L888" s="720"/>
      <c r="M888" s="720"/>
      <c r="N888" s="725"/>
      <c r="O888" s="112">
        <f>'報告書（事業主控）'!O888</f>
        <v>0</v>
      </c>
      <c r="P888" s="94" t="s">
        <v>48</v>
      </c>
      <c r="Q888" s="112">
        <f>'報告書（事業主控）'!Q888</f>
        <v>0</v>
      </c>
      <c r="R888" s="94" t="s">
        <v>49</v>
      </c>
      <c r="S888" s="112">
        <f>'報告書（事業主控）'!S888</f>
        <v>0</v>
      </c>
      <c r="T888" s="727" t="s">
        <v>50</v>
      </c>
      <c r="U888" s="727"/>
      <c r="V888" s="699">
        <f>'報告書（事業主控）'!V888</f>
        <v>0</v>
      </c>
      <c r="W888" s="700"/>
      <c r="X888" s="700"/>
      <c r="Y888" s="99"/>
      <c r="Z888" s="72"/>
      <c r="AA888" s="115"/>
      <c r="AB888" s="115"/>
      <c r="AC888" s="99"/>
      <c r="AD888" s="72"/>
      <c r="AE888" s="115"/>
      <c r="AF888" s="115"/>
      <c r="AG888" s="99"/>
      <c r="AH888" s="696">
        <f>'報告書（事業主控）'!AH888</f>
        <v>0</v>
      </c>
      <c r="AI888" s="697"/>
      <c r="AJ888" s="697"/>
      <c r="AK888" s="698"/>
      <c r="AL888" s="72"/>
      <c r="AM888" s="73"/>
      <c r="AN888" s="696">
        <f>'報告書（事業主控）'!AN888</f>
        <v>0</v>
      </c>
      <c r="AO888" s="697"/>
      <c r="AP888" s="697"/>
      <c r="AQ888" s="697"/>
      <c r="AR888" s="697"/>
      <c r="AS888" s="116"/>
      <c r="AT888" s="87"/>
    </row>
    <row r="889" spans="2:46" ht="18" customHeight="1" x14ac:dyDescent="0.15">
      <c r="B889" s="722"/>
      <c r="C889" s="723"/>
      <c r="D889" s="723"/>
      <c r="E889" s="723"/>
      <c r="F889" s="723"/>
      <c r="G889" s="723"/>
      <c r="H889" s="723"/>
      <c r="I889" s="724"/>
      <c r="J889" s="722"/>
      <c r="K889" s="723"/>
      <c r="L889" s="723"/>
      <c r="M889" s="723"/>
      <c r="N889" s="726"/>
      <c r="O889" s="117">
        <f>'報告書（事業主控）'!O889</f>
        <v>0</v>
      </c>
      <c r="P889" s="118" t="s">
        <v>48</v>
      </c>
      <c r="Q889" s="117">
        <f>'報告書（事業主控）'!Q889</f>
        <v>0</v>
      </c>
      <c r="R889" s="118" t="s">
        <v>49</v>
      </c>
      <c r="S889" s="117">
        <f>'報告書（事業主控）'!S889</f>
        <v>0</v>
      </c>
      <c r="T889" s="728" t="s">
        <v>51</v>
      </c>
      <c r="U889" s="728"/>
      <c r="V889" s="692">
        <f>'報告書（事業主控）'!V889</f>
        <v>0</v>
      </c>
      <c r="W889" s="693"/>
      <c r="X889" s="693"/>
      <c r="Y889" s="693"/>
      <c r="Z889" s="692">
        <f>'報告書（事業主控）'!Z889</f>
        <v>0</v>
      </c>
      <c r="AA889" s="693"/>
      <c r="AB889" s="693"/>
      <c r="AC889" s="693"/>
      <c r="AD889" s="692">
        <f>'報告書（事業主控）'!AD889</f>
        <v>0</v>
      </c>
      <c r="AE889" s="693"/>
      <c r="AF889" s="693"/>
      <c r="AG889" s="693"/>
      <c r="AH889" s="692">
        <f>'報告書（事業主控）'!AH889</f>
        <v>0</v>
      </c>
      <c r="AI889" s="693"/>
      <c r="AJ889" s="693"/>
      <c r="AK889" s="694"/>
      <c r="AL889" s="456">
        <f>'報告書（事業主控）'!AL889</f>
        <v>0</v>
      </c>
      <c r="AM889" s="695"/>
      <c r="AN889" s="689">
        <f>'報告書（事業主控）'!AN889</f>
        <v>0</v>
      </c>
      <c r="AO889" s="690"/>
      <c r="AP889" s="690"/>
      <c r="AQ889" s="690"/>
      <c r="AR889" s="690"/>
      <c r="AS889" s="77"/>
      <c r="AT889" s="87"/>
    </row>
    <row r="890" spans="2:46" ht="18" customHeight="1" x14ac:dyDescent="0.15">
      <c r="B890" s="719">
        <f>'報告書（事業主控）'!B890</f>
        <v>0</v>
      </c>
      <c r="C890" s="720"/>
      <c r="D890" s="720"/>
      <c r="E890" s="720"/>
      <c r="F890" s="720"/>
      <c r="G890" s="720"/>
      <c r="H890" s="720"/>
      <c r="I890" s="721"/>
      <c r="J890" s="719">
        <f>'報告書（事業主控）'!J890</f>
        <v>0</v>
      </c>
      <c r="K890" s="720"/>
      <c r="L890" s="720"/>
      <c r="M890" s="720"/>
      <c r="N890" s="725"/>
      <c r="O890" s="112">
        <f>'報告書（事業主控）'!O890</f>
        <v>0</v>
      </c>
      <c r="P890" s="94" t="s">
        <v>48</v>
      </c>
      <c r="Q890" s="112">
        <f>'報告書（事業主控）'!Q890</f>
        <v>0</v>
      </c>
      <c r="R890" s="94" t="s">
        <v>49</v>
      </c>
      <c r="S890" s="112">
        <f>'報告書（事業主控）'!S890</f>
        <v>0</v>
      </c>
      <c r="T890" s="727" t="s">
        <v>50</v>
      </c>
      <c r="U890" s="727"/>
      <c r="V890" s="699">
        <f>'報告書（事業主控）'!V890</f>
        <v>0</v>
      </c>
      <c r="W890" s="700"/>
      <c r="X890" s="700"/>
      <c r="Y890" s="99"/>
      <c r="Z890" s="72"/>
      <c r="AA890" s="115"/>
      <c r="AB890" s="115"/>
      <c r="AC890" s="99"/>
      <c r="AD890" s="72"/>
      <c r="AE890" s="115"/>
      <c r="AF890" s="115"/>
      <c r="AG890" s="99"/>
      <c r="AH890" s="696">
        <f>'報告書（事業主控）'!AH890</f>
        <v>0</v>
      </c>
      <c r="AI890" s="697"/>
      <c r="AJ890" s="697"/>
      <c r="AK890" s="698"/>
      <c r="AL890" s="72"/>
      <c r="AM890" s="73"/>
      <c r="AN890" s="696">
        <f>'報告書（事業主控）'!AN890</f>
        <v>0</v>
      </c>
      <c r="AO890" s="697"/>
      <c r="AP890" s="697"/>
      <c r="AQ890" s="697"/>
      <c r="AR890" s="697"/>
      <c r="AS890" s="116"/>
      <c r="AT890" s="87"/>
    </row>
    <row r="891" spans="2:46" ht="18" customHeight="1" x14ac:dyDescent="0.15">
      <c r="B891" s="722"/>
      <c r="C891" s="723"/>
      <c r="D891" s="723"/>
      <c r="E891" s="723"/>
      <c r="F891" s="723"/>
      <c r="G891" s="723"/>
      <c r="H891" s="723"/>
      <c r="I891" s="724"/>
      <c r="J891" s="722"/>
      <c r="K891" s="723"/>
      <c r="L891" s="723"/>
      <c r="M891" s="723"/>
      <c r="N891" s="726"/>
      <c r="O891" s="117">
        <f>'報告書（事業主控）'!O891</f>
        <v>0</v>
      </c>
      <c r="P891" s="118" t="s">
        <v>48</v>
      </c>
      <c r="Q891" s="117">
        <f>'報告書（事業主控）'!Q891</f>
        <v>0</v>
      </c>
      <c r="R891" s="118" t="s">
        <v>49</v>
      </c>
      <c r="S891" s="117">
        <f>'報告書（事業主控）'!S891</f>
        <v>0</v>
      </c>
      <c r="T891" s="728" t="s">
        <v>51</v>
      </c>
      <c r="U891" s="728"/>
      <c r="V891" s="692">
        <f>'報告書（事業主控）'!V891</f>
        <v>0</v>
      </c>
      <c r="W891" s="693"/>
      <c r="X891" s="693"/>
      <c r="Y891" s="693"/>
      <c r="Z891" s="692">
        <f>'報告書（事業主控）'!Z891</f>
        <v>0</v>
      </c>
      <c r="AA891" s="693"/>
      <c r="AB891" s="693"/>
      <c r="AC891" s="693"/>
      <c r="AD891" s="692">
        <f>'報告書（事業主控）'!AD891</f>
        <v>0</v>
      </c>
      <c r="AE891" s="693"/>
      <c r="AF891" s="693"/>
      <c r="AG891" s="693"/>
      <c r="AH891" s="692">
        <f>'報告書（事業主控）'!AH891</f>
        <v>0</v>
      </c>
      <c r="AI891" s="693"/>
      <c r="AJ891" s="693"/>
      <c r="AK891" s="694"/>
      <c r="AL891" s="456">
        <f>'報告書（事業主控）'!AL891</f>
        <v>0</v>
      </c>
      <c r="AM891" s="695"/>
      <c r="AN891" s="689">
        <f>'報告書（事業主控）'!AN891</f>
        <v>0</v>
      </c>
      <c r="AO891" s="690"/>
      <c r="AP891" s="690"/>
      <c r="AQ891" s="690"/>
      <c r="AR891" s="690"/>
      <c r="AS891" s="77"/>
      <c r="AT891" s="87"/>
    </row>
    <row r="892" spans="2:46" ht="18" customHeight="1" x14ac:dyDescent="0.15">
      <c r="B892" s="719">
        <f>'報告書（事業主控）'!B892</f>
        <v>0</v>
      </c>
      <c r="C892" s="720"/>
      <c r="D892" s="720"/>
      <c r="E892" s="720"/>
      <c r="F892" s="720"/>
      <c r="G892" s="720"/>
      <c r="H892" s="720"/>
      <c r="I892" s="721"/>
      <c r="J892" s="719">
        <f>'報告書（事業主控）'!J892</f>
        <v>0</v>
      </c>
      <c r="K892" s="720"/>
      <c r="L892" s="720"/>
      <c r="M892" s="720"/>
      <c r="N892" s="725"/>
      <c r="O892" s="112">
        <f>'報告書（事業主控）'!O892</f>
        <v>0</v>
      </c>
      <c r="P892" s="94" t="s">
        <v>48</v>
      </c>
      <c r="Q892" s="112">
        <f>'報告書（事業主控）'!Q892</f>
        <v>0</v>
      </c>
      <c r="R892" s="94" t="s">
        <v>49</v>
      </c>
      <c r="S892" s="112">
        <f>'報告書（事業主控）'!S892</f>
        <v>0</v>
      </c>
      <c r="T892" s="727" t="s">
        <v>50</v>
      </c>
      <c r="U892" s="727"/>
      <c r="V892" s="699">
        <f>'報告書（事業主控）'!V892</f>
        <v>0</v>
      </c>
      <c r="W892" s="700"/>
      <c r="X892" s="700"/>
      <c r="Y892" s="99"/>
      <c r="Z892" s="72"/>
      <c r="AA892" s="115"/>
      <c r="AB892" s="115"/>
      <c r="AC892" s="99"/>
      <c r="AD892" s="72"/>
      <c r="AE892" s="115"/>
      <c r="AF892" s="115"/>
      <c r="AG892" s="99"/>
      <c r="AH892" s="696">
        <f>'報告書（事業主控）'!AH892</f>
        <v>0</v>
      </c>
      <c r="AI892" s="697"/>
      <c r="AJ892" s="697"/>
      <c r="AK892" s="698"/>
      <c r="AL892" s="72"/>
      <c r="AM892" s="73"/>
      <c r="AN892" s="696">
        <f>'報告書（事業主控）'!AN892</f>
        <v>0</v>
      </c>
      <c r="AO892" s="697"/>
      <c r="AP892" s="697"/>
      <c r="AQ892" s="697"/>
      <c r="AR892" s="697"/>
      <c r="AS892" s="116"/>
      <c r="AT892" s="87"/>
    </row>
    <row r="893" spans="2:46" ht="18" customHeight="1" x14ac:dyDescent="0.15">
      <c r="B893" s="722"/>
      <c r="C893" s="723"/>
      <c r="D893" s="723"/>
      <c r="E893" s="723"/>
      <c r="F893" s="723"/>
      <c r="G893" s="723"/>
      <c r="H893" s="723"/>
      <c r="I893" s="724"/>
      <c r="J893" s="722"/>
      <c r="K893" s="723"/>
      <c r="L893" s="723"/>
      <c r="M893" s="723"/>
      <c r="N893" s="726"/>
      <c r="O893" s="117">
        <f>'報告書（事業主控）'!O893</f>
        <v>0</v>
      </c>
      <c r="P893" s="118" t="s">
        <v>48</v>
      </c>
      <c r="Q893" s="117">
        <f>'報告書（事業主控）'!Q893</f>
        <v>0</v>
      </c>
      <c r="R893" s="118" t="s">
        <v>49</v>
      </c>
      <c r="S893" s="117">
        <f>'報告書（事業主控）'!S893</f>
        <v>0</v>
      </c>
      <c r="T893" s="728" t="s">
        <v>51</v>
      </c>
      <c r="U893" s="728"/>
      <c r="V893" s="692">
        <f>'報告書（事業主控）'!V893</f>
        <v>0</v>
      </c>
      <c r="W893" s="693"/>
      <c r="X893" s="693"/>
      <c r="Y893" s="693"/>
      <c r="Z893" s="692">
        <f>'報告書（事業主控）'!Z893</f>
        <v>0</v>
      </c>
      <c r="AA893" s="693"/>
      <c r="AB893" s="693"/>
      <c r="AC893" s="693"/>
      <c r="AD893" s="692">
        <f>'報告書（事業主控）'!AD893</f>
        <v>0</v>
      </c>
      <c r="AE893" s="693"/>
      <c r="AF893" s="693"/>
      <c r="AG893" s="693"/>
      <c r="AH893" s="692">
        <f>'報告書（事業主控）'!AH893</f>
        <v>0</v>
      </c>
      <c r="AI893" s="693"/>
      <c r="AJ893" s="693"/>
      <c r="AK893" s="694"/>
      <c r="AL893" s="456">
        <f>'報告書（事業主控）'!AL893</f>
        <v>0</v>
      </c>
      <c r="AM893" s="695"/>
      <c r="AN893" s="689">
        <f>'報告書（事業主控）'!AN893</f>
        <v>0</v>
      </c>
      <c r="AO893" s="690"/>
      <c r="AP893" s="690"/>
      <c r="AQ893" s="690"/>
      <c r="AR893" s="690"/>
      <c r="AS893" s="77"/>
      <c r="AT893" s="87"/>
    </row>
    <row r="894" spans="2:46" ht="18" customHeight="1" x14ac:dyDescent="0.15">
      <c r="B894" s="719">
        <f>'報告書（事業主控）'!B894</f>
        <v>0</v>
      </c>
      <c r="C894" s="720"/>
      <c r="D894" s="720"/>
      <c r="E894" s="720"/>
      <c r="F894" s="720"/>
      <c r="G894" s="720"/>
      <c r="H894" s="720"/>
      <c r="I894" s="721"/>
      <c r="J894" s="719">
        <f>'報告書（事業主控）'!J894</f>
        <v>0</v>
      </c>
      <c r="K894" s="720"/>
      <c r="L894" s="720"/>
      <c r="M894" s="720"/>
      <c r="N894" s="725"/>
      <c r="O894" s="112">
        <f>'報告書（事業主控）'!O894</f>
        <v>0</v>
      </c>
      <c r="P894" s="94" t="s">
        <v>48</v>
      </c>
      <c r="Q894" s="112">
        <f>'報告書（事業主控）'!Q894</f>
        <v>0</v>
      </c>
      <c r="R894" s="94" t="s">
        <v>49</v>
      </c>
      <c r="S894" s="112">
        <f>'報告書（事業主控）'!S894</f>
        <v>0</v>
      </c>
      <c r="T894" s="727" t="s">
        <v>50</v>
      </c>
      <c r="U894" s="727"/>
      <c r="V894" s="699">
        <f>'報告書（事業主控）'!V894</f>
        <v>0</v>
      </c>
      <c r="W894" s="700"/>
      <c r="X894" s="700"/>
      <c r="Y894" s="99"/>
      <c r="Z894" s="72"/>
      <c r="AA894" s="115"/>
      <c r="AB894" s="115"/>
      <c r="AC894" s="99"/>
      <c r="AD894" s="72"/>
      <c r="AE894" s="115"/>
      <c r="AF894" s="115"/>
      <c r="AG894" s="99"/>
      <c r="AH894" s="696">
        <f>'報告書（事業主控）'!AH894</f>
        <v>0</v>
      </c>
      <c r="AI894" s="697"/>
      <c r="AJ894" s="697"/>
      <c r="AK894" s="698"/>
      <c r="AL894" s="72"/>
      <c r="AM894" s="73"/>
      <c r="AN894" s="696">
        <f>'報告書（事業主控）'!AN894</f>
        <v>0</v>
      </c>
      <c r="AO894" s="697"/>
      <c r="AP894" s="697"/>
      <c r="AQ894" s="697"/>
      <c r="AR894" s="697"/>
      <c r="AS894" s="116"/>
      <c r="AT894" s="87"/>
    </row>
    <row r="895" spans="2:46" ht="18" customHeight="1" x14ac:dyDescent="0.15">
      <c r="B895" s="722"/>
      <c r="C895" s="723"/>
      <c r="D895" s="723"/>
      <c r="E895" s="723"/>
      <c r="F895" s="723"/>
      <c r="G895" s="723"/>
      <c r="H895" s="723"/>
      <c r="I895" s="724"/>
      <c r="J895" s="722"/>
      <c r="K895" s="723"/>
      <c r="L895" s="723"/>
      <c r="M895" s="723"/>
      <c r="N895" s="726"/>
      <c r="O895" s="117">
        <f>'報告書（事業主控）'!O895</f>
        <v>0</v>
      </c>
      <c r="P895" s="118" t="s">
        <v>48</v>
      </c>
      <c r="Q895" s="117">
        <f>'報告書（事業主控）'!Q895</f>
        <v>0</v>
      </c>
      <c r="R895" s="118" t="s">
        <v>49</v>
      </c>
      <c r="S895" s="117">
        <f>'報告書（事業主控）'!S895</f>
        <v>0</v>
      </c>
      <c r="T895" s="728" t="s">
        <v>51</v>
      </c>
      <c r="U895" s="728"/>
      <c r="V895" s="692">
        <f>'報告書（事業主控）'!V895</f>
        <v>0</v>
      </c>
      <c r="W895" s="693"/>
      <c r="X895" s="693"/>
      <c r="Y895" s="693"/>
      <c r="Z895" s="692">
        <f>'報告書（事業主控）'!Z895</f>
        <v>0</v>
      </c>
      <c r="AA895" s="693"/>
      <c r="AB895" s="693"/>
      <c r="AC895" s="693"/>
      <c r="AD895" s="692">
        <f>'報告書（事業主控）'!AD895</f>
        <v>0</v>
      </c>
      <c r="AE895" s="693"/>
      <c r="AF895" s="693"/>
      <c r="AG895" s="693"/>
      <c r="AH895" s="692">
        <f>'報告書（事業主控）'!AH895</f>
        <v>0</v>
      </c>
      <c r="AI895" s="693"/>
      <c r="AJ895" s="693"/>
      <c r="AK895" s="694"/>
      <c r="AL895" s="456">
        <f>'報告書（事業主控）'!AL895</f>
        <v>0</v>
      </c>
      <c r="AM895" s="695"/>
      <c r="AN895" s="689">
        <f>'報告書（事業主控）'!AN895</f>
        <v>0</v>
      </c>
      <c r="AO895" s="690"/>
      <c r="AP895" s="690"/>
      <c r="AQ895" s="690"/>
      <c r="AR895" s="690"/>
      <c r="AS895" s="77"/>
      <c r="AT895" s="87"/>
    </row>
    <row r="896" spans="2:46" ht="18" customHeight="1" x14ac:dyDescent="0.15">
      <c r="B896" s="719">
        <f>'報告書（事業主控）'!B896</f>
        <v>0</v>
      </c>
      <c r="C896" s="720"/>
      <c r="D896" s="720"/>
      <c r="E896" s="720"/>
      <c r="F896" s="720"/>
      <c r="G896" s="720"/>
      <c r="H896" s="720"/>
      <c r="I896" s="721"/>
      <c r="J896" s="719">
        <f>'報告書（事業主控）'!J896</f>
        <v>0</v>
      </c>
      <c r="K896" s="720"/>
      <c r="L896" s="720"/>
      <c r="M896" s="720"/>
      <c r="N896" s="725"/>
      <c r="O896" s="112">
        <f>'報告書（事業主控）'!O896</f>
        <v>0</v>
      </c>
      <c r="P896" s="94" t="s">
        <v>48</v>
      </c>
      <c r="Q896" s="112">
        <f>'報告書（事業主控）'!Q896</f>
        <v>0</v>
      </c>
      <c r="R896" s="94" t="s">
        <v>49</v>
      </c>
      <c r="S896" s="112">
        <f>'報告書（事業主控）'!S896</f>
        <v>0</v>
      </c>
      <c r="T896" s="727" t="s">
        <v>50</v>
      </c>
      <c r="U896" s="727"/>
      <c r="V896" s="699">
        <f>'報告書（事業主控）'!V896</f>
        <v>0</v>
      </c>
      <c r="W896" s="700"/>
      <c r="X896" s="700"/>
      <c r="Y896" s="99"/>
      <c r="Z896" s="72"/>
      <c r="AA896" s="115"/>
      <c r="AB896" s="115"/>
      <c r="AC896" s="99"/>
      <c r="AD896" s="72"/>
      <c r="AE896" s="115"/>
      <c r="AF896" s="115"/>
      <c r="AG896" s="99"/>
      <c r="AH896" s="696">
        <f>'報告書（事業主控）'!AH896</f>
        <v>0</v>
      </c>
      <c r="AI896" s="697"/>
      <c r="AJ896" s="697"/>
      <c r="AK896" s="698"/>
      <c r="AL896" s="72"/>
      <c r="AM896" s="73"/>
      <c r="AN896" s="696">
        <f>'報告書（事業主控）'!AN896</f>
        <v>0</v>
      </c>
      <c r="AO896" s="697"/>
      <c r="AP896" s="697"/>
      <c r="AQ896" s="697"/>
      <c r="AR896" s="697"/>
      <c r="AS896" s="116"/>
      <c r="AT896" s="87"/>
    </row>
    <row r="897" spans="2:46" ht="18" customHeight="1" x14ac:dyDescent="0.15">
      <c r="B897" s="722"/>
      <c r="C897" s="723"/>
      <c r="D897" s="723"/>
      <c r="E897" s="723"/>
      <c r="F897" s="723"/>
      <c r="G897" s="723"/>
      <c r="H897" s="723"/>
      <c r="I897" s="724"/>
      <c r="J897" s="722"/>
      <c r="K897" s="723"/>
      <c r="L897" s="723"/>
      <c r="M897" s="723"/>
      <c r="N897" s="726"/>
      <c r="O897" s="117">
        <f>'報告書（事業主控）'!O897</f>
        <v>0</v>
      </c>
      <c r="P897" s="118" t="s">
        <v>48</v>
      </c>
      <c r="Q897" s="117">
        <f>'報告書（事業主控）'!Q897</f>
        <v>0</v>
      </c>
      <c r="R897" s="118" t="s">
        <v>49</v>
      </c>
      <c r="S897" s="117">
        <f>'報告書（事業主控）'!S897</f>
        <v>0</v>
      </c>
      <c r="T897" s="728" t="s">
        <v>51</v>
      </c>
      <c r="U897" s="728"/>
      <c r="V897" s="692">
        <f>'報告書（事業主控）'!V897</f>
        <v>0</v>
      </c>
      <c r="W897" s="693"/>
      <c r="X897" s="693"/>
      <c r="Y897" s="693"/>
      <c r="Z897" s="692">
        <f>'報告書（事業主控）'!Z897</f>
        <v>0</v>
      </c>
      <c r="AA897" s="693"/>
      <c r="AB897" s="693"/>
      <c r="AC897" s="693"/>
      <c r="AD897" s="692">
        <f>'報告書（事業主控）'!AD897</f>
        <v>0</v>
      </c>
      <c r="AE897" s="693"/>
      <c r="AF897" s="693"/>
      <c r="AG897" s="693"/>
      <c r="AH897" s="692">
        <f>'報告書（事業主控）'!AH897</f>
        <v>0</v>
      </c>
      <c r="AI897" s="693"/>
      <c r="AJ897" s="693"/>
      <c r="AK897" s="694"/>
      <c r="AL897" s="456">
        <f>'報告書（事業主控）'!AL897</f>
        <v>0</v>
      </c>
      <c r="AM897" s="695"/>
      <c r="AN897" s="689">
        <f>'報告書（事業主控）'!AN897</f>
        <v>0</v>
      </c>
      <c r="AO897" s="690"/>
      <c r="AP897" s="690"/>
      <c r="AQ897" s="690"/>
      <c r="AR897" s="690"/>
      <c r="AS897" s="77"/>
      <c r="AT897" s="87"/>
    </row>
    <row r="898" spans="2:46" ht="18" customHeight="1" x14ac:dyDescent="0.15">
      <c r="B898" s="475" t="s">
        <v>144</v>
      </c>
      <c r="C898" s="476"/>
      <c r="D898" s="476"/>
      <c r="E898" s="477"/>
      <c r="F898" s="701">
        <f>'報告書（事業主控）'!F898</f>
        <v>0</v>
      </c>
      <c r="G898" s="702"/>
      <c r="H898" s="702"/>
      <c r="I898" s="702"/>
      <c r="J898" s="702"/>
      <c r="K898" s="702"/>
      <c r="L898" s="702"/>
      <c r="M898" s="702"/>
      <c r="N898" s="703"/>
      <c r="O898" s="710" t="s">
        <v>66</v>
      </c>
      <c r="P898" s="711"/>
      <c r="Q898" s="711"/>
      <c r="R898" s="711"/>
      <c r="S898" s="711"/>
      <c r="T898" s="711"/>
      <c r="U898" s="712"/>
      <c r="V898" s="696">
        <f>'報告書（事業主控）'!V898</f>
        <v>0</v>
      </c>
      <c r="W898" s="697"/>
      <c r="X898" s="697"/>
      <c r="Y898" s="698"/>
      <c r="Z898" s="72"/>
      <c r="AA898" s="115"/>
      <c r="AB898" s="115"/>
      <c r="AC898" s="99"/>
      <c r="AD898" s="72"/>
      <c r="AE898" s="115"/>
      <c r="AF898" s="115"/>
      <c r="AG898" s="99"/>
      <c r="AH898" s="696">
        <f>'報告書（事業主控）'!AH898</f>
        <v>0</v>
      </c>
      <c r="AI898" s="697"/>
      <c r="AJ898" s="697"/>
      <c r="AK898" s="698"/>
      <c r="AL898" s="72"/>
      <c r="AM898" s="73"/>
      <c r="AN898" s="696">
        <f>'報告書（事業主控）'!AN898</f>
        <v>0</v>
      </c>
      <c r="AO898" s="697"/>
      <c r="AP898" s="697"/>
      <c r="AQ898" s="697"/>
      <c r="AR898" s="697"/>
      <c r="AS898" s="116"/>
      <c r="AT898" s="87"/>
    </row>
    <row r="899" spans="2:46" ht="18" customHeight="1" x14ac:dyDescent="0.15">
      <c r="B899" s="478"/>
      <c r="C899" s="479"/>
      <c r="D899" s="479"/>
      <c r="E899" s="480"/>
      <c r="F899" s="704"/>
      <c r="G899" s="705"/>
      <c r="H899" s="705"/>
      <c r="I899" s="705"/>
      <c r="J899" s="705"/>
      <c r="K899" s="705"/>
      <c r="L899" s="705"/>
      <c r="M899" s="705"/>
      <c r="N899" s="706"/>
      <c r="O899" s="713"/>
      <c r="P899" s="714"/>
      <c r="Q899" s="714"/>
      <c r="R899" s="714"/>
      <c r="S899" s="714"/>
      <c r="T899" s="714"/>
      <c r="U899" s="715"/>
      <c r="V899" s="561">
        <f>'報告書（事業主控）'!V899</f>
        <v>0</v>
      </c>
      <c r="W899" s="582"/>
      <c r="X899" s="582"/>
      <c r="Y899" s="585"/>
      <c r="Z899" s="561">
        <f>'報告書（事業主控）'!Z899</f>
        <v>0</v>
      </c>
      <c r="AA899" s="583"/>
      <c r="AB899" s="583"/>
      <c r="AC899" s="584"/>
      <c r="AD899" s="561">
        <f>'報告書（事業主控）'!AD899</f>
        <v>0</v>
      </c>
      <c r="AE899" s="583"/>
      <c r="AF899" s="583"/>
      <c r="AG899" s="584"/>
      <c r="AH899" s="561">
        <f>'報告書（事業主控）'!AH899</f>
        <v>0</v>
      </c>
      <c r="AI899" s="453"/>
      <c r="AJ899" s="453"/>
      <c r="AK899" s="453"/>
      <c r="AL899" s="346"/>
      <c r="AM899" s="347"/>
      <c r="AN899" s="561">
        <f>'報告書（事業主控）'!AN899</f>
        <v>0</v>
      </c>
      <c r="AO899" s="582"/>
      <c r="AP899" s="582"/>
      <c r="AQ899" s="582"/>
      <c r="AR899" s="582"/>
      <c r="AS899" s="333"/>
      <c r="AT899" s="87"/>
    </row>
    <row r="900" spans="2:46" ht="18" customHeight="1" x14ac:dyDescent="0.15">
      <c r="B900" s="481"/>
      <c r="C900" s="482"/>
      <c r="D900" s="482"/>
      <c r="E900" s="483"/>
      <c r="F900" s="707"/>
      <c r="G900" s="708"/>
      <c r="H900" s="708"/>
      <c r="I900" s="708"/>
      <c r="J900" s="708"/>
      <c r="K900" s="708"/>
      <c r="L900" s="708"/>
      <c r="M900" s="708"/>
      <c r="N900" s="709"/>
      <c r="O900" s="716"/>
      <c r="P900" s="717"/>
      <c r="Q900" s="717"/>
      <c r="R900" s="717"/>
      <c r="S900" s="717"/>
      <c r="T900" s="717"/>
      <c r="U900" s="718"/>
      <c r="V900" s="689">
        <f>'報告書（事業主控）'!V900</f>
        <v>0</v>
      </c>
      <c r="W900" s="690"/>
      <c r="X900" s="690"/>
      <c r="Y900" s="691"/>
      <c r="Z900" s="689">
        <f>'報告書（事業主控）'!Z900</f>
        <v>0</v>
      </c>
      <c r="AA900" s="690"/>
      <c r="AB900" s="690"/>
      <c r="AC900" s="691"/>
      <c r="AD900" s="689">
        <f>'報告書（事業主控）'!AD900</f>
        <v>0</v>
      </c>
      <c r="AE900" s="690"/>
      <c r="AF900" s="690"/>
      <c r="AG900" s="691"/>
      <c r="AH900" s="689">
        <f>'報告書（事業主控）'!AH900</f>
        <v>0</v>
      </c>
      <c r="AI900" s="690"/>
      <c r="AJ900" s="690"/>
      <c r="AK900" s="691"/>
      <c r="AL900" s="76"/>
      <c r="AM900" s="77"/>
      <c r="AN900" s="689">
        <f>'報告書（事業主控）'!AN900</f>
        <v>0</v>
      </c>
      <c r="AO900" s="690"/>
      <c r="AP900" s="690"/>
      <c r="AQ900" s="690"/>
      <c r="AR900" s="690"/>
      <c r="AS900" s="77"/>
      <c r="AT900" s="87"/>
    </row>
    <row r="901" spans="2:46" ht="18" customHeight="1" x14ac:dyDescent="0.15">
      <c r="AN901" s="682">
        <f>'報告書（事業主控）'!AN901:AR901</f>
        <v>0</v>
      </c>
      <c r="AO901" s="682"/>
      <c r="AP901" s="682"/>
      <c r="AQ901" s="682"/>
      <c r="AR901" s="682"/>
      <c r="AS901" s="87"/>
      <c r="AT901" s="87"/>
    </row>
    <row r="902" spans="2:46" ht="31.5" customHeight="1" x14ac:dyDescent="0.15">
      <c r="AN902" s="136"/>
      <c r="AO902" s="136"/>
      <c r="AP902" s="136"/>
      <c r="AQ902" s="136"/>
      <c r="AR902" s="136"/>
      <c r="AS902" s="87"/>
      <c r="AT902" s="87"/>
    </row>
    <row r="903" spans="2:46" ht="7.5" customHeight="1" x14ac:dyDescent="0.15">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x14ac:dyDescent="0.15">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x14ac:dyDescent="0.15">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x14ac:dyDescent="0.15">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x14ac:dyDescent="0.15">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x14ac:dyDescent="0.15">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x14ac:dyDescent="0.15">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x14ac:dyDescent="0.15">
      <c r="L910" s="87"/>
      <c r="M910" s="91"/>
      <c r="N910" s="91"/>
      <c r="O910" s="91"/>
      <c r="P910" s="91"/>
      <c r="Q910" s="91"/>
      <c r="R910" s="91"/>
      <c r="S910" s="91"/>
      <c r="T910" s="92"/>
      <c r="U910" s="92"/>
      <c r="V910" s="92"/>
      <c r="W910" s="92"/>
      <c r="X910" s="92"/>
      <c r="Y910" s="92"/>
      <c r="Z910" s="92"/>
      <c r="AA910" s="91"/>
      <c r="AB910" s="91"/>
      <c r="AC910" s="91"/>
      <c r="AL910" s="90"/>
      <c r="AM910" s="676" t="s">
        <v>337</v>
      </c>
      <c r="AN910" s="677"/>
      <c r="AO910" s="677"/>
      <c r="AP910" s="678"/>
    </row>
    <row r="911" spans="2:46" ht="12.75" customHeight="1" x14ac:dyDescent="0.15">
      <c r="L911" s="87"/>
      <c r="M911" s="91"/>
      <c r="N911" s="91"/>
      <c r="O911" s="91"/>
      <c r="P911" s="91"/>
      <c r="Q911" s="91"/>
      <c r="R911" s="91"/>
      <c r="S911" s="91"/>
      <c r="T911" s="92"/>
      <c r="U911" s="92"/>
      <c r="V911" s="92"/>
      <c r="W911" s="92"/>
      <c r="X911" s="92"/>
      <c r="Y911" s="92"/>
      <c r="Z911" s="92"/>
      <c r="AA911" s="91"/>
      <c r="AB911" s="91"/>
      <c r="AC911" s="91"/>
      <c r="AL911" s="90"/>
      <c r="AM911" s="679"/>
      <c r="AN911" s="680"/>
      <c r="AO911" s="680"/>
      <c r="AP911" s="681"/>
    </row>
    <row r="912" spans="2:46" ht="12.75" customHeight="1" x14ac:dyDescent="0.15">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x14ac:dyDescent="0.15">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x14ac:dyDescent="0.15">
      <c r="B914" s="786" t="s">
        <v>2</v>
      </c>
      <c r="C914" s="787"/>
      <c r="D914" s="787"/>
      <c r="E914" s="787"/>
      <c r="F914" s="787"/>
      <c r="G914" s="787"/>
      <c r="H914" s="787"/>
      <c r="I914" s="787"/>
      <c r="J914" s="737" t="s">
        <v>10</v>
      </c>
      <c r="K914" s="737"/>
      <c r="L914" s="93" t="s">
        <v>3</v>
      </c>
      <c r="M914" s="737" t="s">
        <v>11</v>
      </c>
      <c r="N914" s="737"/>
      <c r="O914" s="738" t="s">
        <v>12</v>
      </c>
      <c r="P914" s="737"/>
      <c r="Q914" s="737"/>
      <c r="R914" s="737"/>
      <c r="S914" s="737"/>
      <c r="T914" s="737"/>
      <c r="U914" s="737" t="s">
        <v>13</v>
      </c>
      <c r="V914" s="737"/>
      <c r="W914" s="737"/>
      <c r="X914" s="87"/>
      <c r="Y914" s="87"/>
      <c r="Z914" s="87"/>
      <c r="AA914" s="87"/>
      <c r="AB914" s="87"/>
      <c r="AC914" s="87"/>
      <c r="AD914" s="94"/>
      <c r="AE914" s="94"/>
      <c r="AF914" s="94"/>
      <c r="AG914" s="94"/>
      <c r="AH914" s="94"/>
      <c r="AI914" s="94"/>
      <c r="AJ914" s="94"/>
      <c r="AK914" s="87"/>
      <c r="AL914" s="560">
        <f ca="1">$AL$9</f>
        <v>30</v>
      </c>
      <c r="AM914" s="414"/>
      <c r="AN914" s="683" t="s">
        <v>4</v>
      </c>
      <c r="AO914" s="683"/>
      <c r="AP914" s="414">
        <v>23</v>
      </c>
      <c r="AQ914" s="414"/>
      <c r="AR914" s="683" t="s">
        <v>5</v>
      </c>
      <c r="AS914" s="684"/>
      <c r="AT914" s="87"/>
    </row>
    <row r="915" spans="2:46" ht="13.5" customHeight="1" x14ac:dyDescent="0.15">
      <c r="B915" s="787"/>
      <c r="C915" s="787"/>
      <c r="D915" s="787"/>
      <c r="E915" s="787"/>
      <c r="F915" s="787"/>
      <c r="G915" s="787"/>
      <c r="H915" s="787"/>
      <c r="I915" s="787"/>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7"/>
      <c r="Y915" s="87"/>
      <c r="Z915" s="87"/>
      <c r="AA915" s="87"/>
      <c r="AB915" s="87"/>
      <c r="AC915" s="87"/>
      <c r="AD915" s="94"/>
      <c r="AE915" s="94"/>
      <c r="AF915" s="94"/>
      <c r="AG915" s="94"/>
      <c r="AH915" s="94"/>
      <c r="AI915" s="94"/>
      <c r="AJ915" s="94"/>
      <c r="AK915" s="87"/>
      <c r="AL915" s="415"/>
      <c r="AM915" s="416"/>
      <c r="AN915" s="685"/>
      <c r="AO915" s="685"/>
      <c r="AP915" s="416"/>
      <c r="AQ915" s="416"/>
      <c r="AR915" s="685"/>
      <c r="AS915" s="686"/>
      <c r="AT915" s="87"/>
    </row>
    <row r="916" spans="2:46" ht="9" customHeight="1" x14ac:dyDescent="0.15">
      <c r="B916" s="787"/>
      <c r="C916" s="787"/>
      <c r="D916" s="787"/>
      <c r="E916" s="787"/>
      <c r="F916" s="787"/>
      <c r="G916" s="787"/>
      <c r="H916" s="787"/>
      <c r="I916" s="787"/>
      <c r="J916" s="539"/>
      <c r="K916" s="525"/>
      <c r="L916" s="541"/>
      <c r="M916" s="528"/>
      <c r="N916" s="525"/>
      <c r="O916" s="528"/>
      <c r="P916" s="531"/>
      <c r="Q916" s="531"/>
      <c r="R916" s="531"/>
      <c r="S916" s="531"/>
      <c r="T916" s="525"/>
      <c r="U916" s="528"/>
      <c r="V916" s="531"/>
      <c r="W916" s="525"/>
      <c r="X916" s="87"/>
      <c r="Y916" s="87"/>
      <c r="Z916" s="87"/>
      <c r="AA916" s="87"/>
      <c r="AB916" s="87"/>
      <c r="AC916" s="87"/>
      <c r="AD916" s="94"/>
      <c r="AE916" s="94"/>
      <c r="AF916" s="94"/>
      <c r="AG916" s="94"/>
      <c r="AH916" s="94"/>
      <c r="AI916" s="94"/>
      <c r="AJ916" s="94"/>
      <c r="AK916" s="87"/>
      <c r="AL916" s="417"/>
      <c r="AM916" s="418"/>
      <c r="AN916" s="687"/>
      <c r="AO916" s="687"/>
      <c r="AP916" s="418"/>
      <c r="AQ916" s="418"/>
      <c r="AR916" s="687"/>
      <c r="AS916" s="688"/>
      <c r="AT916" s="87"/>
    </row>
    <row r="917" spans="2:46" ht="6" customHeight="1" x14ac:dyDescent="0.15">
      <c r="B917" s="788"/>
      <c r="C917" s="788"/>
      <c r="D917" s="788"/>
      <c r="E917" s="788"/>
      <c r="F917" s="788"/>
      <c r="G917" s="788"/>
      <c r="H917" s="788"/>
      <c r="I917" s="788"/>
      <c r="J917" s="539"/>
      <c r="K917" s="526"/>
      <c r="L917" s="542"/>
      <c r="M917" s="529"/>
      <c r="N917" s="526"/>
      <c r="O917" s="529"/>
      <c r="P917" s="532"/>
      <c r="Q917" s="532"/>
      <c r="R917" s="532"/>
      <c r="S917" s="532"/>
      <c r="T917" s="526"/>
      <c r="U917" s="529"/>
      <c r="V917" s="532"/>
      <c r="W917" s="526"/>
      <c r="X917" s="87"/>
      <c r="Y917" s="87"/>
      <c r="Z917" s="87"/>
      <c r="AA917" s="87"/>
      <c r="AB917" s="87"/>
      <c r="AC917" s="87"/>
      <c r="AD917" s="87"/>
      <c r="AE917" s="87"/>
      <c r="AF917" s="87"/>
      <c r="AG917" s="87"/>
      <c r="AH917" s="87"/>
      <c r="AI917" s="87"/>
      <c r="AJ917" s="87"/>
      <c r="AK917" s="87"/>
      <c r="AT917" s="87"/>
    </row>
    <row r="918" spans="2:46" ht="15" customHeight="1" x14ac:dyDescent="0.15">
      <c r="B918" s="755" t="s">
        <v>54</v>
      </c>
      <c r="C918" s="756"/>
      <c r="D918" s="756"/>
      <c r="E918" s="756"/>
      <c r="F918" s="756"/>
      <c r="G918" s="756"/>
      <c r="H918" s="756"/>
      <c r="I918" s="757"/>
      <c r="J918" s="755" t="s">
        <v>6</v>
      </c>
      <c r="K918" s="756"/>
      <c r="L918" s="756"/>
      <c r="M918" s="756"/>
      <c r="N918" s="764"/>
      <c r="O918" s="767" t="s">
        <v>55</v>
      </c>
      <c r="P918" s="756"/>
      <c r="Q918" s="756"/>
      <c r="R918" s="756"/>
      <c r="S918" s="756"/>
      <c r="T918" s="756"/>
      <c r="U918" s="757"/>
      <c r="V918" s="95" t="s">
        <v>56</v>
      </c>
      <c r="W918" s="96"/>
      <c r="X918" s="96"/>
      <c r="Y918" s="772" t="s">
        <v>57</v>
      </c>
      <c r="Z918" s="772"/>
      <c r="AA918" s="772"/>
      <c r="AB918" s="772"/>
      <c r="AC918" s="772"/>
      <c r="AD918" s="772"/>
      <c r="AE918" s="772"/>
      <c r="AF918" s="772"/>
      <c r="AG918" s="772"/>
      <c r="AH918" s="772"/>
      <c r="AI918" s="96"/>
      <c r="AJ918" s="96"/>
      <c r="AK918" s="97"/>
      <c r="AL918" s="773" t="s">
        <v>58</v>
      </c>
      <c r="AM918" s="773"/>
      <c r="AN918" s="770" t="s">
        <v>65</v>
      </c>
      <c r="AO918" s="770"/>
      <c r="AP918" s="770"/>
      <c r="AQ918" s="770"/>
      <c r="AR918" s="770"/>
      <c r="AS918" s="771"/>
      <c r="AT918" s="87"/>
    </row>
    <row r="919" spans="2:46" ht="13.5" customHeight="1" x14ac:dyDescent="0.15">
      <c r="B919" s="758"/>
      <c r="C919" s="759"/>
      <c r="D919" s="759"/>
      <c r="E919" s="759"/>
      <c r="F919" s="759"/>
      <c r="G919" s="759"/>
      <c r="H919" s="759"/>
      <c r="I919" s="760"/>
      <c r="J919" s="758"/>
      <c r="K919" s="759"/>
      <c r="L919" s="759"/>
      <c r="M919" s="759"/>
      <c r="N919" s="765"/>
      <c r="O919" s="768"/>
      <c r="P919" s="759"/>
      <c r="Q919" s="759"/>
      <c r="R919" s="759"/>
      <c r="S919" s="759"/>
      <c r="T919" s="759"/>
      <c r="U919" s="760"/>
      <c r="V919" s="774" t="s">
        <v>7</v>
      </c>
      <c r="W919" s="775"/>
      <c r="X919" s="775"/>
      <c r="Y919" s="776"/>
      <c r="Z919" s="780" t="s">
        <v>16</v>
      </c>
      <c r="AA919" s="781"/>
      <c r="AB919" s="781"/>
      <c r="AC919" s="782"/>
      <c r="AD919" s="745" t="s">
        <v>17</v>
      </c>
      <c r="AE919" s="746"/>
      <c r="AF919" s="746"/>
      <c r="AG919" s="747"/>
      <c r="AH919" s="751" t="s">
        <v>145</v>
      </c>
      <c r="AI919" s="683"/>
      <c r="AJ919" s="683"/>
      <c r="AK919" s="684"/>
      <c r="AL919" s="753" t="s">
        <v>59</v>
      </c>
      <c r="AM919" s="753"/>
      <c r="AN919" s="739" t="s">
        <v>19</v>
      </c>
      <c r="AO919" s="740"/>
      <c r="AP919" s="740"/>
      <c r="AQ919" s="740"/>
      <c r="AR919" s="741"/>
      <c r="AS919" s="742"/>
      <c r="AT919" s="87"/>
    </row>
    <row r="920" spans="2:46" ht="13.5" customHeight="1" x14ac:dyDescent="0.15">
      <c r="B920" s="761"/>
      <c r="C920" s="762"/>
      <c r="D920" s="762"/>
      <c r="E920" s="762"/>
      <c r="F920" s="762"/>
      <c r="G920" s="762"/>
      <c r="H920" s="762"/>
      <c r="I920" s="763"/>
      <c r="J920" s="761"/>
      <c r="K920" s="762"/>
      <c r="L920" s="762"/>
      <c r="M920" s="762"/>
      <c r="N920" s="766"/>
      <c r="O920" s="769"/>
      <c r="P920" s="762"/>
      <c r="Q920" s="762"/>
      <c r="R920" s="762"/>
      <c r="S920" s="762"/>
      <c r="T920" s="762"/>
      <c r="U920" s="763"/>
      <c r="V920" s="777"/>
      <c r="W920" s="778"/>
      <c r="X920" s="778"/>
      <c r="Y920" s="779"/>
      <c r="Z920" s="783"/>
      <c r="AA920" s="784"/>
      <c r="AB920" s="784"/>
      <c r="AC920" s="785"/>
      <c r="AD920" s="748"/>
      <c r="AE920" s="749"/>
      <c r="AF920" s="749"/>
      <c r="AG920" s="750"/>
      <c r="AH920" s="752"/>
      <c r="AI920" s="687"/>
      <c r="AJ920" s="687"/>
      <c r="AK920" s="688"/>
      <c r="AL920" s="754"/>
      <c r="AM920" s="754"/>
      <c r="AN920" s="743"/>
      <c r="AO920" s="743"/>
      <c r="AP920" s="743"/>
      <c r="AQ920" s="743"/>
      <c r="AR920" s="743"/>
      <c r="AS920" s="744"/>
      <c r="AT920" s="87"/>
    </row>
    <row r="921" spans="2:46" ht="18" customHeight="1" x14ac:dyDescent="0.15">
      <c r="B921" s="729">
        <f>'報告書（事業主控）'!B921</f>
        <v>0</v>
      </c>
      <c r="C921" s="730"/>
      <c r="D921" s="730"/>
      <c r="E921" s="730"/>
      <c r="F921" s="730"/>
      <c r="G921" s="730"/>
      <c r="H921" s="730"/>
      <c r="I921" s="731"/>
      <c r="J921" s="729">
        <f>'報告書（事業主控）'!J921</f>
        <v>0</v>
      </c>
      <c r="K921" s="730"/>
      <c r="L921" s="730"/>
      <c r="M921" s="730"/>
      <c r="N921" s="732"/>
      <c r="O921" s="108">
        <f>'報告書（事業主控）'!O921</f>
        <v>0</v>
      </c>
      <c r="P921" s="109" t="s">
        <v>48</v>
      </c>
      <c r="Q921" s="108">
        <f>'報告書（事業主控）'!Q921</f>
        <v>0</v>
      </c>
      <c r="R921" s="109" t="s">
        <v>49</v>
      </c>
      <c r="S921" s="108">
        <f>'報告書（事業主控）'!S921</f>
        <v>0</v>
      </c>
      <c r="T921" s="733" t="s">
        <v>50</v>
      </c>
      <c r="U921" s="733"/>
      <c r="V921" s="699">
        <f>'報告書（事業主控）'!V921</f>
        <v>0</v>
      </c>
      <c r="W921" s="700"/>
      <c r="X921" s="700"/>
      <c r="Y921" s="98" t="s">
        <v>8</v>
      </c>
      <c r="Z921" s="72"/>
      <c r="AA921" s="115"/>
      <c r="AB921" s="115"/>
      <c r="AC921" s="98" t="s">
        <v>8</v>
      </c>
      <c r="AD921" s="72"/>
      <c r="AE921" s="115"/>
      <c r="AF921" s="115"/>
      <c r="AG921" s="98" t="s">
        <v>8</v>
      </c>
      <c r="AH921" s="734">
        <f>'報告書（事業主控）'!AH921</f>
        <v>0</v>
      </c>
      <c r="AI921" s="735"/>
      <c r="AJ921" s="735"/>
      <c r="AK921" s="736"/>
      <c r="AL921" s="72"/>
      <c r="AM921" s="73"/>
      <c r="AN921" s="696">
        <f>'報告書（事業主控）'!AN921</f>
        <v>0</v>
      </c>
      <c r="AO921" s="697"/>
      <c r="AP921" s="697"/>
      <c r="AQ921" s="697"/>
      <c r="AR921" s="697"/>
      <c r="AS921" s="111" t="s">
        <v>8</v>
      </c>
      <c r="AT921" s="87"/>
    </row>
    <row r="922" spans="2:46" ht="18" customHeight="1" x14ac:dyDescent="0.15">
      <c r="B922" s="722"/>
      <c r="C922" s="723"/>
      <c r="D922" s="723"/>
      <c r="E922" s="723"/>
      <c r="F922" s="723"/>
      <c r="G922" s="723"/>
      <c r="H922" s="723"/>
      <c r="I922" s="724"/>
      <c r="J922" s="722"/>
      <c r="K922" s="723"/>
      <c r="L922" s="723"/>
      <c r="M922" s="723"/>
      <c r="N922" s="726"/>
      <c r="O922" s="117">
        <f>'報告書（事業主控）'!O922</f>
        <v>0</v>
      </c>
      <c r="P922" s="118" t="s">
        <v>48</v>
      </c>
      <c r="Q922" s="117">
        <f>'報告書（事業主控）'!Q922</f>
        <v>0</v>
      </c>
      <c r="R922" s="118" t="s">
        <v>49</v>
      </c>
      <c r="S922" s="117">
        <f>'報告書（事業主控）'!S922</f>
        <v>0</v>
      </c>
      <c r="T922" s="728" t="s">
        <v>51</v>
      </c>
      <c r="U922" s="728"/>
      <c r="V922" s="689">
        <f>'報告書（事業主控）'!V922</f>
        <v>0</v>
      </c>
      <c r="W922" s="690"/>
      <c r="X922" s="690"/>
      <c r="Y922" s="690"/>
      <c r="Z922" s="689">
        <f>'報告書（事業主控）'!Z922</f>
        <v>0</v>
      </c>
      <c r="AA922" s="690"/>
      <c r="AB922" s="690"/>
      <c r="AC922" s="690"/>
      <c r="AD922" s="689">
        <f>'報告書（事業主控）'!AD922</f>
        <v>0</v>
      </c>
      <c r="AE922" s="690"/>
      <c r="AF922" s="690"/>
      <c r="AG922" s="690"/>
      <c r="AH922" s="689">
        <f>'報告書（事業主控）'!AH922</f>
        <v>0</v>
      </c>
      <c r="AI922" s="690"/>
      <c r="AJ922" s="690"/>
      <c r="AK922" s="691"/>
      <c r="AL922" s="456">
        <f>'報告書（事業主控）'!AL922</f>
        <v>0</v>
      </c>
      <c r="AM922" s="695"/>
      <c r="AN922" s="689">
        <f>'報告書（事業主控）'!AN922</f>
        <v>0</v>
      </c>
      <c r="AO922" s="690"/>
      <c r="AP922" s="690"/>
      <c r="AQ922" s="690"/>
      <c r="AR922" s="690"/>
      <c r="AS922" s="77"/>
      <c r="AT922" s="87"/>
    </row>
    <row r="923" spans="2:46" ht="18" customHeight="1" x14ac:dyDescent="0.15">
      <c r="B923" s="719">
        <f>'報告書（事業主控）'!B923</f>
        <v>0</v>
      </c>
      <c r="C923" s="720"/>
      <c r="D923" s="720"/>
      <c r="E923" s="720"/>
      <c r="F923" s="720"/>
      <c r="G923" s="720"/>
      <c r="H923" s="720"/>
      <c r="I923" s="721"/>
      <c r="J923" s="719">
        <f>'報告書（事業主控）'!J923</f>
        <v>0</v>
      </c>
      <c r="K923" s="720"/>
      <c r="L923" s="720"/>
      <c r="M923" s="720"/>
      <c r="N923" s="725"/>
      <c r="O923" s="112">
        <f>'報告書（事業主控）'!O923</f>
        <v>0</v>
      </c>
      <c r="P923" s="94" t="s">
        <v>48</v>
      </c>
      <c r="Q923" s="112">
        <f>'報告書（事業主控）'!Q923</f>
        <v>0</v>
      </c>
      <c r="R923" s="94" t="s">
        <v>49</v>
      </c>
      <c r="S923" s="112">
        <f>'報告書（事業主控）'!S923</f>
        <v>0</v>
      </c>
      <c r="T923" s="727" t="s">
        <v>50</v>
      </c>
      <c r="U923" s="727"/>
      <c r="V923" s="699">
        <f>'報告書（事業主控）'!V923</f>
        <v>0</v>
      </c>
      <c r="W923" s="700"/>
      <c r="X923" s="700"/>
      <c r="Y923" s="99"/>
      <c r="Z923" s="72"/>
      <c r="AA923" s="115"/>
      <c r="AB923" s="115"/>
      <c r="AC923" s="99"/>
      <c r="AD923" s="72"/>
      <c r="AE923" s="115"/>
      <c r="AF923" s="115"/>
      <c r="AG923" s="99"/>
      <c r="AH923" s="696">
        <f>'報告書（事業主控）'!AH923</f>
        <v>0</v>
      </c>
      <c r="AI923" s="697"/>
      <c r="AJ923" s="697"/>
      <c r="AK923" s="698"/>
      <c r="AL923" s="72"/>
      <c r="AM923" s="73"/>
      <c r="AN923" s="696">
        <f>'報告書（事業主控）'!AN923</f>
        <v>0</v>
      </c>
      <c r="AO923" s="697"/>
      <c r="AP923" s="697"/>
      <c r="AQ923" s="697"/>
      <c r="AR923" s="697"/>
      <c r="AS923" s="116"/>
      <c r="AT923" s="87"/>
    </row>
    <row r="924" spans="2:46" ht="18" customHeight="1" x14ac:dyDescent="0.15">
      <c r="B924" s="722"/>
      <c r="C924" s="723"/>
      <c r="D924" s="723"/>
      <c r="E924" s="723"/>
      <c r="F924" s="723"/>
      <c r="G924" s="723"/>
      <c r="H924" s="723"/>
      <c r="I924" s="724"/>
      <c r="J924" s="722"/>
      <c r="K924" s="723"/>
      <c r="L924" s="723"/>
      <c r="M924" s="723"/>
      <c r="N924" s="726"/>
      <c r="O924" s="117">
        <f>'報告書（事業主控）'!O924</f>
        <v>0</v>
      </c>
      <c r="P924" s="118" t="s">
        <v>48</v>
      </c>
      <c r="Q924" s="117">
        <f>'報告書（事業主控）'!Q924</f>
        <v>0</v>
      </c>
      <c r="R924" s="118" t="s">
        <v>49</v>
      </c>
      <c r="S924" s="117">
        <f>'報告書（事業主控）'!S924</f>
        <v>0</v>
      </c>
      <c r="T924" s="728" t="s">
        <v>51</v>
      </c>
      <c r="U924" s="728"/>
      <c r="V924" s="692">
        <f>'報告書（事業主控）'!V924</f>
        <v>0</v>
      </c>
      <c r="W924" s="693"/>
      <c r="X924" s="693"/>
      <c r="Y924" s="693"/>
      <c r="Z924" s="692">
        <f>'報告書（事業主控）'!Z924</f>
        <v>0</v>
      </c>
      <c r="AA924" s="693"/>
      <c r="AB924" s="693"/>
      <c r="AC924" s="693"/>
      <c r="AD924" s="692">
        <f>'報告書（事業主控）'!AD924</f>
        <v>0</v>
      </c>
      <c r="AE924" s="693"/>
      <c r="AF924" s="693"/>
      <c r="AG924" s="693"/>
      <c r="AH924" s="692">
        <f>'報告書（事業主控）'!AH924</f>
        <v>0</v>
      </c>
      <c r="AI924" s="693"/>
      <c r="AJ924" s="693"/>
      <c r="AK924" s="694"/>
      <c r="AL924" s="456">
        <f>'報告書（事業主控）'!AL924</f>
        <v>0</v>
      </c>
      <c r="AM924" s="695"/>
      <c r="AN924" s="689">
        <f>'報告書（事業主控）'!AN924</f>
        <v>0</v>
      </c>
      <c r="AO924" s="690"/>
      <c r="AP924" s="690"/>
      <c r="AQ924" s="690"/>
      <c r="AR924" s="690"/>
      <c r="AS924" s="77"/>
      <c r="AT924" s="87"/>
    </row>
    <row r="925" spans="2:46" ht="18" customHeight="1" x14ac:dyDescent="0.15">
      <c r="B925" s="719">
        <f>'報告書（事業主控）'!B925</f>
        <v>0</v>
      </c>
      <c r="C925" s="720"/>
      <c r="D925" s="720"/>
      <c r="E925" s="720"/>
      <c r="F925" s="720"/>
      <c r="G925" s="720"/>
      <c r="H925" s="720"/>
      <c r="I925" s="721"/>
      <c r="J925" s="719">
        <f>'報告書（事業主控）'!J925</f>
        <v>0</v>
      </c>
      <c r="K925" s="720"/>
      <c r="L925" s="720"/>
      <c r="M925" s="720"/>
      <c r="N925" s="725"/>
      <c r="O925" s="112">
        <f>'報告書（事業主控）'!O925</f>
        <v>0</v>
      </c>
      <c r="P925" s="94" t="s">
        <v>48</v>
      </c>
      <c r="Q925" s="112">
        <f>'報告書（事業主控）'!Q925</f>
        <v>0</v>
      </c>
      <c r="R925" s="94" t="s">
        <v>49</v>
      </c>
      <c r="S925" s="112">
        <f>'報告書（事業主控）'!S925</f>
        <v>0</v>
      </c>
      <c r="T925" s="727" t="s">
        <v>50</v>
      </c>
      <c r="U925" s="727"/>
      <c r="V925" s="699">
        <f>'報告書（事業主控）'!V925</f>
        <v>0</v>
      </c>
      <c r="W925" s="700"/>
      <c r="X925" s="700"/>
      <c r="Y925" s="99"/>
      <c r="Z925" s="72"/>
      <c r="AA925" s="115"/>
      <c r="AB925" s="115"/>
      <c r="AC925" s="99"/>
      <c r="AD925" s="72"/>
      <c r="AE925" s="115"/>
      <c r="AF925" s="115"/>
      <c r="AG925" s="99"/>
      <c r="AH925" s="696">
        <f>'報告書（事業主控）'!AH925</f>
        <v>0</v>
      </c>
      <c r="AI925" s="697"/>
      <c r="AJ925" s="697"/>
      <c r="AK925" s="698"/>
      <c r="AL925" s="72"/>
      <c r="AM925" s="73"/>
      <c r="AN925" s="696">
        <f>'報告書（事業主控）'!AN925</f>
        <v>0</v>
      </c>
      <c r="AO925" s="697"/>
      <c r="AP925" s="697"/>
      <c r="AQ925" s="697"/>
      <c r="AR925" s="697"/>
      <c r="AS925" s="116"/>
      <c r="AT925" s="87"/>
    </row>
    <row r="926" spans="2:46" ht="18" customHeight="1" x14ac:dyDescent="0.15">
      <c r="B926" s="722"/>
      <c r="C926" s="723"/>
      <c r="D926" s="723"/>
      <c r="E926" s="723"/>
      <c r="F926" s="723"/>
      <c r="G926" s="723"/>
      <c r="H926" s="723"/>
      <c r="I926" s="724"/>
      <c r="J926" s="722"/>
      <c r="K926" s="723"/>
      <c r="L926" s="723"/>
      <c r="M926" s="723"/>
      <c r="N926" s="726"/>
      <c r="O926" s="117">
        <f>'報告書（事業主控）'!O926</f>
        <v>0</v>
      </c>
      <c r="P926" s="118" t="s">
        <v>48</v>
      </c>
      <c r="Q926" s="117">
        <f>'報告書（事業主控）'!Q926</f>
        <v>0</v>
      </c>
      <c r="R926" s="118" t="s">
        <v>49</v>
      </c>
      <c r="S926" s="117">
        <f>'報告書（事業主控）'!S926</f>
        <v>0</v>
      </c>
      <c r="T926" s="728" t="s">
        <v>51</v>
      </c>
      <c r="U926" s="728"/>
      <c r="V926" s="692">
        <f>'報告書（事業主控）'!V926</f>
        <v>0</v>
      </c>
      <c r="W926" s="693"/>
      <c r="X926" s="693"/>
      <c r="Y926" s="693"/>
      <c r="Z926" s="692">
        <f>'報告書（事業主控）'!Z926</f>
        <v>0</v>
      </c>
      <c r="AA926" s="693"/>
      <c r="AB926" s="693"/>
      <c r="AC926" s="693"/>
      <c r="AD926" s="692">
        <f>'報告書（事業主控）'!AD926</f>
        <v>0</v>
      </c>
      <c r="AE926" s="693"/>
      <c r="AF926" s="693"/>
      <c r="AG926" s="693"/>
      <c r="AH926" s="692">
        <f>'報告書（事業主控）'!AH926</f>
        <v>0</v>
      </c>
      <c r="AI926" s="693"/>
      <c r="AJ926" s="693"/>
      <c r="AK926" s="694"/>
      <c r="AL926" s="456">
        <f>'報告書（事業主控）'!AL926</f>
        <v>0</v>
      </c>
      <c r="AM926" s="695"/>
      <c r="AN926" s="689">
        <f>'報告書（事業主控）'!AN926</f>
        <v>0</v>
      </c>
      <c r="AO926" s="690"/>
      <c r="AP926" s="690"/>
      <c r="AQ926" s="690"/>
      <c r="AR926" s="690"/>
      <c r="AS926" s="77"/>
      <c r="AT926" s="87"/>
    </row>
    <row r="927" spans="2:46" ht="18" customHeight="1" x14ac:dyDescent="0.15">
      <c r="B927" s="719">
        <f>'報告書（事業主控）'!B927</f>
        <v>0</v>
      </c>
      <c r="C927" s="720"/>
      <c r="D927" s="720"/>
      <c r="E927" s="720"/>
      <c r="F927" s="720"/>
      <c r="G927" s="720"/>
      <c r="H927" s="720"/>
      <c r="I927" s="721"/>
      <c r="J927" s="719">
        <f>'報告書（事業主控）'!J927</f>
        <v>0</v>
      </c>
      <c r="K927" s="720"/>
      <c r="L927" s="720"/>
      <c r="M927" s="720"/>
      <c r="N927" s="725"/>
      <c r="O927" s="112">
        <f>'報告書（事業主控）'!O927</f>
        <v>0</v>
      </c>
      <c r="P927" s="94" t="s">
        <v>48</v>
      </c>
      <c r="Q927" s="112">
        <f>'報告書（事業主控）'!Q927</f>
        <v>0</v>
      </c>
      <c r="R927" s="94" t="s">
        <v>49</v>
      </c>
      <c r="S927" s="112">
        <f>'報告書（事業主控）'!S927</f>
        <v>0</v>
      </c>
      <c r="T927" s="727" t="s">
        <v>50</v>
      </c>
      <c r="U927" s="727"/>
      <c r="V927" s="699">
        <f>'報告書（事業主控）'!V927</f>
        <v>0</v>
      </c>
      <c r="W927" s="700"/>
      <c r="X927" s="700"/>
      <c r="Y927" s="99"/>
      <c r="Z927" s="72"/>
      <c r="AA927" s="115"/>
      <c r="AB927" s="115"/>
      <c r="AC927" s="99"/>
      <c r="AD927" s="72"/>
      <c r="AE927" s="115"/>
      <c r="AF927" s="115"/>
      <c r="AG927" s="99"/>
      <c r="AH927" s="696">
        <f>'報告書（事業主控）'!AH927</f>
        <v>0</v>
      </c>
      <c r="AI927" s="697"/>
      <c r="AJ927" s="697"/>
      <c r="AK927" s="698"/>
      <c r="AL927" s="72"/>
      <c r="AM927" s="73"/>
      <c r="AN927" s="696">
        <f>'報告書（事業主控）'!AN927</f>
        <v>0</v>
      </c>
      <c r="AO927" s="697"/>
      <c r="AP927" s="697"/>
      <c r="AQ927" s="697"/>
      <c r="AR927" s="697"/>
      <c r="AS927" s="116"/>
      <c r="AT927" s="87"/>
    </row>
    <row r="928" spans="2:46" ht="18" customHeight="1" x14ac:dyDescent="0.15">
      <c r="B928" s="722"/>
      <c r="C928" s="723"/>
      <c r="D928" s="723"/>
      <c r="E928" s="723"/>
      <c r="F928" s="723"/>
      <c r="G928" s="723"/>
      <c r="H928" s="723"/>
      <c r="I928" s="724"/>
      <c r="J928" s="722"/>
      <c r="K928" s="723"/>
      <c r="L928" s="723"/>
      <c r="M928" s="723"/>
      <c r="N928" s="726"/>
      <c r="O928" s="117">
        <f>'報告書（事業主控）'!O928</f>
        <v>0</v>
      </c>
      <c r="P928" s="118" t="s">
        <v>48</v>
      </c>
      <c r="Q928" s="117">
        <f>'報告書（事業主控）'!Q928</f>
        <v>0</v>
      </c>
      <c r="R928" s="118" t="s">
        <v>49</v>
      </c>
      <c r="S928" s="117">
        <f>'報告書（事業主控）'!S928</f>
        <v>0</v>
      </c>
      <c r="T928" s="728" t="s">
        <v>51</v>
      </c>
      <c r="U928" s="728"/>
      <c r="V928" s="692">
        <f>'報告書（事業主控）'!V928</f>
        <v>0</v>
      </c>
      <c r="W928" s="693"/>
      <c r="X928" s="693"/>
      <c r="Y928" s="693"/>
      <c r="Z928" s="692">
        <f>'報告書（事業主控）'!Z928</f>
        <v>0</v>
      </c>
      <c r="AA928" s="693"/>
      <c r="AB928" s="693"/>
      <c r="AC928" s="693"/>
      <c r="AD928" s="692">
        <f>'報告書（事業主控）'!AD928</f>
        <v>0</v>
      </c>
      <c r="AE928" s="693"/>
      <c r="AF928" s="693"/>
      <c r="AG928" s="693"/>
      <c r="AH928" s="692">
        <f>'報告書（事業主控）'!AH928</f>
        <v>0</v>
      </c>
      <c r="AI928" s="693"/>
      <c r="AJ928" s="693"/>
      <c r="AK928" s="694"/>
      <c r="AL928" s="456">
        <f>'報告書（事業主控）'!AL928</f>
        <v>0</v>
      </c>
      <c r="AM928" s="695"/>
      <c r="AN928" s="689">
        <f>'報告書（事業主控）'!AN928</f>
        <v>0</v>
      </c>
      <c r="AO928" s="690"/>
      <c r="AP928" s="690"/>
      <c r="AQ928" s="690"/>
      <c r="AR928" s="690"/>
      <c r="AS928" s="77"/>
      <c r="AT928" s="87"/>
    </row>
    <row r="929" spans="2:46" ht="18" customHeight="1" x14ac:dyDescent="0.15">
      <c r="B929" s="719">
        <f>'報告書（事業主控）'!B929</f>
        <v>0</v>
      </c>
      <c r="C929" s="720"/>
      <c r="D929" s="720"/>
      <c r="E929" s="720"/>
      <c r="F929" s="720"/>
      <c r="G929" s="720"/>
      <c r="H929" s="720"/>
      <c r="I929" s="721"/>
      <c r="J929" s="719">
        <f>'報告書（事業主控）'!J929</f>
        <v>0</v>
      </c>
      <c r="K929" s="720"/>
      <c r="L929" s="720"/>
      <c r="M929" s="720"/>
      <c r="N929" s="725"/>
      <c r="O929" s="112">
        <f>'報告書（事業主控）'!O929</f>
        <v>0</v>
      </c>
      <c r="P929" s="94" t="s">
        <v>48</v>
      </c>
      <c r="Q929" s="112">
        <f>'報告書（事業主控）'!Q929</f>
        <v>0</v>
      </c>
      <c r="R929" s="94" t="s">
        <v>49</v>
      </c>
      <c r="S929" s="112">
        <f>'報告書（事業主控）'!S929</f>
        <v>0</v>
      </c>
      <c r="T929" s="727" t="s">
        <v>50</v>
      </c>
      <c r="U929" s="727"/>
      <c r="V929" s="699">
        <f>'報告書（事業主控）'!V929</f>
        <v>0</v>
      </c>
      <c r="W929" s="700"/>
      <c r="X929" s="700"/>
      <c r="Y929" s="99"/>
      <c r="Z929" s="72"/>
      <c r="AA929" s="115"/>
      <c r="AB929" s="115"/>
      <c r="AC929" s="99"/>
      <c r="AD929" s="72"/>
      <c r="AE929" s="115"/>
      <c r="AF929" s="115"/>
      <c r="AG929" s="99"/>
      <c r="AH929" s="696">
        <f>'報告書（事業主控）'!AH929</f>
        <v>0</v>
      </c>
      <c r="AI929" s="697"/>
      <c r="AJ929" s="697"/>
      <c r="AK929" s="698"/>
      <c r="AL929" s="72"/>
      <c r="AM929" s="73"/>
      <c r="AN929" s="696">
        <f>'報告書（事業主控）'!AN929</f>
        <v>0</v>
      </c>
      <c r="AO929" s="697"/>
      <c r="AP929" s="697"/>
      <c r="AQ929" s="697"/>
      <c r="AR929" s="697"/>
      <c r="AS929" s="116"/>
      <c r="AT929" s="87"/>
    </row>
    <row r="930" spans="2:46" ht="18" customHeight="1" x14ac:dyDescent="0.15">
      <c r="B930" s="722"/>
      <c r="C930" s="723"/>
      <c r="D930" s="723"/>
      <c r="E930" s="723"/>
      <c r="F930" s="723"/>
      <c r="G930" s="723"/>
      <c r="H930" s="723"/>
      <c r="I930" s="724"/>
      <c r="J930" s="722"/>
      <c r="K930" s="723"/>
      <c r="L930" s="723"/>
      <c r="M930" s="723"/>
      <c r="N930" s="726"/>
      <c r="O930" s="117">
        <f>'報告書（事業主控）'!O930</f>
        <v>0</v>
      </c>
      <c r="P930" s="118" t="s">
        <v>48</v>
      </c>
      <c r="Q930" s="117">
        <f>'報告書（事業主控）'!Q930</f>
        <v>0</v>
      </c>
      <c r="R930" s="118" t="s">
        <v>49</v>
      </c>
      <c r="S930" s="117">
        <f>'報告書（事業主控）'!S930</f>
        <v>0</v>
      </c>
      <c r="T930" s="728" t="s">
        <v>51</v>
      </c>
      <c r="U930" s="728"/>
      <c r="V930" s="692">
        <f>'報告書（事業主控）'!V930</f>
        <v>0</v>
      </c>
      <c r="W930" s="693"/>
      <c r="X930" s="693"/>
      <c r="Y930" s="693"/>
      <c r="Z930" s="692">
        <f>'報告書（事業主控）'!Z930</f>
        <v>0</v>
      </c>
      <c r="AA930" s="693"/>
      <c r="AB930" s="693"/>
      <c r="AC930" s="693"/>
      <c r="AD930" s="692">
        <f>'報告書（事業主控）'!AD930</f>
        <v>0</v>
      </c>
      <c r="AE930" s="693"/>
      <c r="AF930" s="693"/>
      <c r="AG930" s="693"/>
      <c r="AH930" s="692">
        <f>'報告書（事業主控）'!AH930</f>
        <v>0</v>
      </c>
      <c r="AI930" s="693"/>
      <c r="AJ930" s="693"/>
      <c r="AK930" s="694"/>
      <c r="AL930" s="456">
        <f>'報告書（事業主控）'!AL930</f>
        <v>0</v>
      </c>
      <c r="AM930" s="695"/>
      <c r="AN930" s="689">
        <f>'報告書（事業主控）'!AN930</f>
        <v>0</v>
      </c>
      <c r="AO930" s="690"/>
      <c r="AP930" s="690"/>
      <c r="AQ930" s="690"/>
      <c r="AR930" s="690"/>
      <c r="AS930" s="77"/>
      <c r="AT930" s="87"/>
    </row>
    <row r="931" spans="2:46" ht="18" customHeight="1" x14ac:dyDescent="0.15">
      <c r="B931" s="719">
        <f>'報告書（事業主控）'!B931</f>
        <v>0</v>
      </c>
      <c r="C931" s="720"/>
      <c r="D931" s="720"/>
      <c r="E931" s="720"/>
      <c r="F931" s="720"/>
      <c r="G931" s="720"/>
      <c r="H931" s="720"/>
      <c r="I931" s="721"/>
      <c r="J931" s="719">
        <f>'報告書（事業主控）'!J931</f>
        <v>0</v>
      </c>
      <c r="K931" s="720"/>
      <c r="L931" s="720"/>
      <c r="M931" s="720"/>
      <c r="N931" s="725"/>
      <c r="O931" s="112">
        <f>'報告書（事業主控）'!O931</f>
        <v>0</v>
      </c>
      <c r="P931" s="94" t="s">
        <v>48</v>
      </c>
      <c r="Q931" s="112">
        <f>'報告書（事業主控）'!Q931</f>
        <v>0</v>
      </c>
      <c r="R931" s="94" t="s">
        <v>49</v>
      </c>
      <c r="S931" s="112">
        <f>'報告書（事業主控）'!S931</f>
        <v>0</v>
      </c>
      <c r="T931" s="727" t="s">
        <v>50</v>
      </c>
      <c r="U931" s="727"/>
      <c r="V931" s="699">
        <f>'報告書（事業主控）'!V931</f>
        <v>0</v>
      </c>
      <c r="W931" s="700"/>
      <c r="X931" s="700"/>
      <c r="Y931" s="99"/>
      <c r="Z931" s="72"/>
      <c r="AA931" s="115"/>
      <c r="AB931" s="115"/>
      <c r="AC931" s="99"/>
      <c r="AD931" s="72"/>
      <c r="AE931" s="115"/>
      <c r="AF931" s="115"/>
      <c r="AG931" s="99"/>
      <c r="AH931" s="696">
        <f>'報告書（事業主控）'!AH931</f>
        <v>0</v>
      </c>
      <c r="AI931" s="697"/>
      <c r="AJ931" s="697"/>
      <c r="AK931" s="698"/>
      <c r="AL931" s="72"/>
      <c r="AM931" s="73"/>
      <c r="AN931" s="696">
        <f>'報告書（事業主控）'!AN931</f>
        <v>0</v>
      </c>
      <c r="AO931" s="697"/>
      <c r="AP931" s="697"/>
      <c r="AQ931" s="697"/>
      <c r="AR931" s="697"/>
      <c r="AS931" s="116"/>
      <c r="AT931" s="87"/>
    </row>
    <row r="932" spans="2:46" ht="18" customHeight="1" x14ac:dyDescent="0.15">
      <c r="B932" s="722"/>
      <c r="C932" s="723"/>
      <c r="D932" s="723"/>
      <c r="E932" s="723"/>
      <c r="F932" s="723"/>
      <c r="G932" s="723"/>
      <c r="H932" s="723"/>
      <c r="I932" s="724"/>
      <c r="J932" s="722"/>
      <c r="K932" s="723"/>
      <c r="L932" s="723"/>
      <c r="M932" s="723"/>
      <c r="N932" s="726"/>
      <c r="O932" s="117">
        <f>'報告書（事業主控）'!O932</f>
        <v>0</v>
      </c>
      <c r="P932" s="118" t="s">
        <v>48</v>
      </c>
      <c r="Q932" s="117">
        <f>'報告書（事業主控）'!Q932</f>
        <v>0</v>
      </c>
      <c r="R932" s="118" t="s">
        <v>49</v>
      </c>
      <c r="S932" s="117">
        <f>'報告書（事業主控）'!S932</f>
        <v>0</v>
      </c>
      <c r="T932" s="728" t="s">
        <v>51</v>
      </c>
      <c r="U932" s="728"/>
      <c r="V932" s="692">
        <f>'報告書（事業主控）'!V932</f>
        <v>0</v>
      </c>
      <c r="W932" s="693"/>
      <c r="X932" s="693"/>
      <c r="Y932" s="693"/>
      <c r="Z932" s="692">
        <f>'報告書（事業主控）'!Z932</f>
        <v>0</v>
      </c>
      <c r="AA932" s="693"/>
      <c r="AB932" s="693"/>
      <c r="AC932" s="693"/>
      <c r="AD932" s="692">
        <f>'報告書（事業主控）'!AD932</f>
        <v>0</v>
      </c>
      <c r="AE932" s="693"/>
      <c r="AF932" s="693"/>
      <c r="AG932" s="693"/>
      <c r="AH932" s="692">
        <f>'報告書（事業主控）'!AH932</f>
        <v>0</v>
      </c>
      <c r="AI932" s="693"/>
      <c r="AJ932" s="693"/>
      <c r="AK932" s="694"/>
      <c r="AL932" s="456">
        <f>'報告書（事業主控）'!AL932</f>
        <v>0</v>
      </c>
      <c r="AM932" s="695"/>
      <c r="AN932" s="689">
        <f>'報告書（事業主控）'!AN932</f>
        <v>0</v>
      </c>
      <c r="AO932" s="690"/>
      <c r="AP932" s="690"/>
      <c r="AQ932" s="690"/>
      <c r="AR932" s="690"/>
      <c r="AS932" s="77"/>
      <c r="AT932" s="87"/>
    </row>
    <row r="933" spans="2:46" ht="18" customHeight="1" x14ac:dyDescent="0.15">
      <c r="B933" s="719">
        <f>'報告書（事業主控）'!B933</f>
        <v>0</v>
      </c>
      <c r="C933" s="720"/>
      <c r="D933" s="720"/>
      <c r="E933" s="720"/>
      <c r="F933" s="720"/>
      <c r="G933" s="720"/>
      <c r="H933" s="720"/>
      <c r="I933" s="721"/>
      <c r="J933" s="719">
        <f>'報告書（事業主控）'!J933</f>
        <v>0</v>
      </c>
      <c r="K933" s="720"/>
      <c r="L933" s="720"/>
      <c r="M933" s="720"/>
      <c r="N933" s="725"/>
      <c r="O933" s="112">
        <f>'報告書（事業主控）'!O933</f>
        <v>0</v>
      </c>
      <c r="P933" s="94" t="s">
        <v>48</v>
      </c>
      <c r="Q933" s="112">
        <f>'報告書（事業主控）'!Q933</f>
        <v>0</v>
      </c>
      <c r="R933" s="94" t="s">
        <v>49</v>
      </c>
      <c r="S933" s="112">
        <f>'報告書（事業主控）'!S933</f>
        <v>0</v>
      </c>
      <c r="T933" s="727" t="s">
        <v>50</v>
      </c>
      <c r="U933" s="727"/>
      <c r="V933" s="699">
        <f>'報告書（事業主控）'!V933</f>
        <v>0</v>
      </c>
      <c r="W933" s="700"/>
      <c r="X933" s="700"/>
      <c r="Y933" s="99"/>
      <c r="Z933" s="72"/>
      <c r="AA933" s="115"/>
      <c r="AB933" s="115"/>
      <c r="AC933" s="99"/>
      <c r="AD933" s="72"/>
      <c r="AE933" s="115"/>
      <c r="AF933" s="115"/>
      <c r="AG933" s="99"/>
      <c r="AH933" s="696">
        <f>'報告書（事業主控）'!AH933</f>
        <v>0</v>
      </c>
      <c r="AI933" s="697"/>
      <c r="AJ933" s="697"/>
      <c r="AK933" s="698"/>
      <c r="AL933" s="72"/>
      <c r="AM933" s="73"/>
      <c r="AN933" s="696">
        <f>'報告書（事業主控）'!AN933</f>
        <v>0</v>
      </c>
      <c r="AO933" s="697"/>
      <c r="AP933" s="697"/>
      <c r="AQ933" s="697"/>
      <c r="AR933" s="697"/>
      <c r="AS933" s="116"/>
      <c r="AT933" s="87"/>
    </row>
    <row r="934" spans="2:46" ht="18" customHeight="1" x14ac:dyDescent="0.15">
      <c r="B934" s="722"/>
      <c r="C934" s="723"/>
      <c r="D934" s="723"/>
      <c r="E934" s="723"/>
      <c r="F934" s="723"/>
      <c r="G934" s="723"/>
      <c r="H934" s="723"/>
      <c r="I934" s="724"/>
      <c r="J934" s="722"/>
      <c r="K934" s="723"/>
      <c r="L934" s="723"/>
      <c r="M934" s="723"/>
      <c r="N934" s="726"/>
      <c r="O934" s="117">
        <f>'報告書（事業主控）'!O934</f>
        <v>0</v>
      </c>
      <c r="P934" s="118" t="s">
        <v>48</v>
      </c>
      <c r="Q934" s="117">
        <f>'報告書（事業主控）'!Q934</f>
        <v>0</v>
      </c>
      <c r="R934" s="118" t="s">
        <v>49</v>
      </c>
      <c r="S934" s="117">
        <f>'報告書（事業主控）'!S934</f>
        <v>0</v>
      </c>
      <c r="T934" s="728" t="s">
        <v>51</v>
      </c>
      <c r="U934" s="728"/>
      <c r="V934" s="692">
        <f>'報告書（事業主控）'!V934</f>
        <v>0</v>
      </c>
      <c r="W934" s="693"/>
      <c r="X934" s="693"/>
      <c r="Y934" s="693"/>
      <c r="Z934" s="692">
        <f>'報告書（事業主控）'!Z934</f>
        <v>0</v>
      </c>
      <c r="AA934" s="693"/>
      <c r="AB934" s="693"/>
      <c r="AC934" s="693"/>
      <c r="AD934" s="692">
        <f>'報告書（事業主控）'!AD934</f>
        <v>0</v>
      </c>
      <c r="AE934" s="693"/>
      <c r="AF934" s="693"/>
      <c r="AG934" s="693"/>
      <c r="AH934" s="692">
        <f>'報告書（事業主控）'!AH934</f>
        <v>0</v>
      </c>
      <c r="AI934" s="693"/>
      <c r="AJ934" s="693"/>
      <c r="AK934" s="694"/>
      <c r="AL934" s="456">
        <f>'報告書（事業主控）'!AL934</f>
        <v>0</v>
      </c>
      <c r="AM934" s="695"/>
      <c r="AN934" s="689">
        <f>'報告書（事業主控）'!AN934</f>
        <v>0</v>
      </c>
      <c r="AO934" s="690"/>
      <c r="AP934" s="690"/>
      <c r="AQ934" s="690"/>
      <c r="AR934" s="690"/>
      <c r="AS934" s="77"/>
      <c r="AT934" s="87"/>
    </row>
    <row r="935" spans="2:46" ht="18" customHeight="1" x14ac:dyDescent="0.15">
      <c r="B935" s="719">
        <f>'報告書（事業主控）'!B935</f>
        <v>0</v>
      </c>
      <c r="C935" s="720"/>
      <c r="D935" s="720"/>
      <c r="E935" s="720"/>
      <c r="F935" s="720"/>
      <c r="G935" s="720"/>
      <c r="H935" s="720"/>
      <c r="I935" s="721"/>
      <c r="J935" s="719">
        <f>'報告書（事業主控）'!J935</f>
        <v>0</v>
      </c>
      <c r="K935" s="720"/>
      <c r="L935" s="720"/>
      <c r="M935" s="720"/>
      <c r="N935" s="725"/>
      <c r="O935" s="112">
        <f>'報告書（事業主控）'!O935</f>
        <v>0</v>
      </c>
      <c r="P935" s="94" t="s">
        <v>48</v>
      </c>
      <c r="Q935" s="112">
        <f>'報告書（事業主控）'!Q935</f>
        <v>0</v>
      </c>
      <c r="R935" s="94" t="s">
        <v>49</v>
      </c>
      <c r="S935" s="112">
        <f>'報告書（事業主控）'!S935</f>
        <v>0</v>
      </c>
      <c r="T935" s="727" t="s">
        <v>50</v>
      </c>
      <c r="U935" s="727"/>
      <c r="V935" s="699">
        <f>'報告書（事業主控）'!V935</f>
        <v>0</v>
      </c>
      <c r="W935" s="700"/>
      <c r="X935" s="700"/>
      <c r="Y935" s="99"/>
      <c r="Z935" s="72"/>
      <c r="AA935" s="115"/>
      <c r="AB935" s="115"/>
      <c r="AC935" s="99"/>
      <c r="AD935" s="72"/>
      <c r="AE935" s="115"/>
      <c r="AF935" s="115"/>
      <c r="AG935" s="99"/>
      <c r="AH935" s="696">
        <f>'報告書（事業主控）'!AH935</f>
        <v>0</v>
      </c>
      <c r="AI935" s="697"/>
      <c r="AJ935" s="697"/>
      <c r="AK935" s="698"/>
      <c r="AL935" s="72"/>
      <c r="AM935" s="73"/>
      <c r="AN935" s="696">
        <f>'報告書（事業主控）'!AN935</f>
        <v>0</v>
      </c>
      <c r="AO935" s="697"/>
      <c r="AP935" s="697"/>
      <c r="AQ935" s="697"/>
      <c r="AR935" s="697"/>
      <c r="AS935" s="116"/>
      <c r="AT935" s="87"/>
    </row>
    <row r="936" spans="2:46" ht="18" customHeight="1" x14ac:dyDescent="0.15">
      <c r="B936" s="722"/>
      <c r="C936" s="723"/>
      <c r="D936" s="723"/>
      <c r="E936" s="723"/>
      <c r="F936" s="723"/>
      <c r="G936" s="723"/>
      <c r="H936" s="723"/>
      <c r="I936" s="724"/>
      <c r="J936" s="722"/>
      <c r="K936" s="723"/>
      <c r="L936" s="723"/>
      <c r="M936" s="723"/>
      <c r="N936" s="726"/>
      <c r="O936" s="117">
        <f>'報告書（事業主控）'!O936</f>
        <v>0</v>
      </c>
      <c r="P936" s="118" t="s">
        <v>48</v>
      </c>
      <c r="Q936" s="117">
        <f>'報告書（事業主控）'!Q936</f>
        <v>0</v>
      </c>
      <c r="R936" s="118" t="s">
        <v>49</v>
      </c>
      <c r="S936" s="117">
        <f>'報告書（事業主控）'!S936</f>
        <v>0</v>
      </c>
      <c r="T936" s="728" t="s">
        <v>51</v>
      </c>
      <c r="U936" s="728"/>
      <c r="V936" s="692">
        <f>'報告書（事業主控）'!V936</f>
        <v>0</v>
      </c>
      <c r="W936" s="693"/>
      <c r="X936" s="693"/>
      <c r="Y936" s="693"/>
      <c r="Z936" s="692">
        <f>'報告書（事業主控）'!Z936</f>
        <v>0</v>
      </c>
      <c r="AA936" s="693"/>
      <c r="AB936" s="693"/>
      <c r="AC936" s="693"/>
      <c r="AD936" s="692">
        <f>'報告書（事業主控）'!AD936</f>
        <v>0</v>
      </c>
      <c r="AE936" s="693"/>
      <c r="AF936" s="693"/>
      <c r="AG936" s="693"/>
      <c r="AH936" s="692">
        <f>'報告書（事業主控）'!AH936</f>
        <v>0</v>
      </c>
      <c r="AI936" s="693"/>
      <c r="AJ936" s="693"/>
      <c r="AK936" s="694"/>
      <c r="AL936" s="456">
        <f>'報告書（事業主控）'!AL936</f>
        <v>0</v>
      </c>
      <c r="AM936" s="695"/>
      <c r="AN936" s="689">
        <f>'報告書（事業主控）'!AN936</f>
        <v>0</v>
      </c>
      <c r="AO936" s="690"/>
      <c r="AP936" s="690"/>
      <c r="AQ936" s="690"/>
      <c r="AR936" s="690"/>
      <c r="AS936" s="77"/>
      <c r="AT936" s="87"/>
    </row>
    <row r="937" spans="2:46" ht="18" customHeight="1" x14ac:dyDescent="0.15">
      <c r="B937" s="719">
        <f>'報告書（事業主控）'!B937</f>
        <v>0</v>
      </c>
      <c r="C937" s="720"/>
      <c r="D937" s="720"/>
      <c r="E937" s="720"/>
      <c r="F937" s="720"/>
      <c r="G937" s="720"/>
      <c r="H937" s="720"/>
      <c r="I937" s="721"/>
      <c r="J937" s="719">
        <f>'報告書（事業主控）'!J937</f>
        <v>0</v>
      </c>
      <c r="K937" s="720"/>
      <c r="L937" s="720"/>
      <c r="M937" s="720"/>
      <c r="N937" s="725"/>
      <c r="O937" s="112">
        <f>'報告書（事業主控）'!O937</f>
        <v>0</v>
      </c>
      <c r="P937" s="94" t="s">
        <v>48</v>
      </c>
      <c r="Q937" s="112">
        <f>'報告書（事業主控）'!Q937</f>
        <v>0</v>
      </c>
      <c r="R937" s="94" t="s">
        <v>49</v>
      </c>
      <c r="S937" s="112">
        <f>'報告書（事業主控）'!S937</f>
        <v>0</v>
      </c>
      <c r="T937" s="727" t="s">
        <v>50</v>
      </c>
      <c r="U937" s="727"/>
      <c r="V937" s="699">
        <f>'報告書（事業主控）'!V937</f>
        <v>0</v>
      </c>
      <c r="W937" s="700"/>
      <c r="X937" s="700"/>
      <c r="Y937" s="99"/>
      <c r="Z937" s="72"/>
      <c r="AA937" s="115"/>
      <c r="AB937" s="115"/>
      <c r="AC937" s="99"/>
      <c r="AD937" s="72"/>
      <c r="AE937" s="115"/>
      <c r="AF937" s="115"/>
      <c r="AG937" s="99"/>
      <c r="AH937" s="696">
        <f>'報告書（事業主控）'!AH937</f>
        <v>0</v>
      </c>
      <c r="AI937" s="697"/>
      <c r="AJ937" s="697"/>
      <c r="AK937" s="698"/>
      <c r="AL937" s="72"/>
      <c r="AM937" s="73"/>
      <c r="AN937" s="696">
        <f>'報告書（事業主控）'!AN937</f>
        <v>0</v>
      </c>
      <c r="AO937" s="697"/>
      <c r="AP937" s="697"/>
      <c r="AQ937" s="697"/>
      <c r="AR937" s="697"/>
      <c r="AS937" s="116"/>
      <c r="AT937" s="87"/>
    </row>
    <row r="938" spans="2:46" ht="18" customHeight="1" x14ac:dyDescent="0.15">
      <c r="B938" s="722"/>
      <c r="C938" s="723"/>
      <c r="D938" s="723"/>
      <c r="E938" s="723"/>
      <c r="F938" s="723"/>
      <c r="G938" s="723"/>
      <c r="H938" s="723"/>
      <c r="I938" s="724"/>
      <c r="J938" s="722"/>
      <c r="K938" s="723"/>
      <c r="L938" s="723"/>
      <c r="M938" s="723"/>
      <c r="N938" s="726"/>
      <c r="O938" s="117">
        <f>'報告書（事業主控）'!O938</f>
        <v>0</v>
      </c>
      <c r="P938" s="118" t="s">
        <v>48</v>
      </c>
      <c r="Q938" s="117">
        <f>'報告書（事業主控）'!Q938</f>
        <v>0</v>
      </c>
      <c r="R938" s="118" t="s">
        <v>49</v>
      </c>
      <c r="S938" s="117">
        <f>'報告書（事業主控）'!S938</f>
        <v>0</v>
      </c>
      <c r="T938" s="728" t="s">
        <v>51</v>
      </c>
      <c r="U938" s="728"/>
      <c r="V938" s="692">
        <f>'報告書（事業主控）'!V938</f>
        <v>0</v>
      </c>
      <c r="W938" s="693"/>
      <c r="X938" s="693"/>
      <c r="Y938" s="693"/>
      <c r="Z938" s="692">
        <f>'報告書（事業主控）'!Z938</f>
        <v>0</v>
      </c>
      <c r="AA938" s="693"/>
      <c r="AB938" s="693"/>
      <c r="AC938" s="693"/>
      <c r="AD938" s="692">
        <f>'報告書（事業主控）'!AD938</f>
        <v>0</v>
      </c>
      <c r="AE938" s="693"/>
      <c r="AF938" s="693"/>
      <c r="AG938" s="693"/>
      <c r="AH938" s="692">
        <f>'報告書（事業主控）'!AH938</f>
        <v>0</v>
      </c>
      <c r="AI938" s="693"/>
      <c r="AJ938" s="693"/>
      <c r="AK938" s="694"/>
      <c r="AL938" s="456">
        <f>'報告書（事業主控）'!AL938</f>
        <v>0</v>
      </c>
      <c r="AM938" s="695"/>
      <c r="AN938" s="689">
        <f>'報告書（事業主控）'!AN938</f>
        <v>0</v>
      </c>
      <c r="AO938" s="690"/>
      <c r="AP938" s="690"/>
      <c r="AQ938" s="690"/>
      <c r="AR938" s="690"/>
      <c r="AS938" s="77"/>
      <c r="AT938" s="87"/>
    </row>
    <row r="939" spans="2:46" ht="18" customHeight="1" x14ac:dyDescent="0.15">
      <c r="B939" s="475" t="s">
        <v>144</v>
      </c>
      <c r="C939" s="476"/>
      <c r="D939" s="476"/>
      <c r="E939" s="477"/>
      <c r="F939" s="701">
        <f>'報告書（事業主控）'!F939</f>
        <v>0</v>
      </c>
      <c r="G939" s="702"/>
      <c r="H939" s="702"/>
      <c r="I939" s="702"/>
      <c r="J939" s="702"/>
      <c r="K939" s="702"/>
      <c r="L939" s="702"/>
      <c r="M939" s="702"/>
      <c r="N939" s="703"/>
      <c r="O939" s="710" t="s">
        <v>66</v>
      </c>
      <c r="P939" s="711"/>
      <c r="Q939" s="711"/>
      <c r="R939" s="711"/>
      <c r="S939" s="711"/>
      <c r="T939" s="711"/>
      <c r="U939" s="712"/>
      <c r="V939" s="696">
        <f>'報告書（事業主控）'!V939</f>
        <v>0</v>
      </c>
      <c r="W939" s="697"/>
      <c r="X939" s="697"/>
      <c r="Y939" s="698"/>
      <c r="Z939" s="72"/>
      <c r="AA939" s="115"/>
      <c r="AB939" s="115"/>
      <c r="AC939" s="99"/>
      <c r="AD939" s="72"/>
      <c r="AE939" s="115"/>
      <c r="AF939" s="115"/>
      <c r="AG939" s="99"/>
      <c r="AH939" s="696">
        <f>'報告書（事業主控）'!AH939</f>
        <v>0</v>
      </c>
      <c r="AI939" s="697"/>
      <c r="AJ939" s="697"/>
      <c r="AK939" s="698"/>
      <c r="AL939" s="72"/>
      <c r="AM939" s="73"/>
      <c r="AN939" s="696">
        <f>'報告書（事業主控）'!AN939</f>
        <v>0</v>
      </c>
      <c r="AO939" s="697"/>
      <c r="AP939" s="697"/>
      <c r="AQ939" s="697"/>
      <c r="AR939" s="697"/>
      <c r="AS939" s="116"/>
      <c r="AT939" s="87"/>
    </row>
    <row r="940" spans="2:46" ht="18" customHeight="1" x14ac:dyDescent="0.15">
      <c r="B940" s="478"/>
      <c r="C940" s="479"/>
      <c r="D940" s="479"/>
      <c r="E940" s="480"/>
      <c r="F940" s="704"/>
      <c r="G940" s="705"/>
      <c r="H940" s="705"/>
      <c r="I940" s="705"/>
      <c r="J940" s="705"/>
      <c r="K940" s="705"/>
      <c r="L940" s="705"/>
      <c r="M940" s="705"/>
      <c r="N940" s="706"/>
      <c r="O940" s="713"/>
      <c r="P940" s="714"/>
      <c r="Q940" s="714"/>
      <c r="R940" s="714"/>
      <c r="S940" s="714"/>
      <c r="T940" s="714"/>
      <c r="U940" s="715"/>
      <c r="V940" s="561">
        <f>'報告書（事業主控）'!V940</f>
        <v>0</v>
      </c>
      <c r="W940" s="582"/>
      <c r="X940" s="582"/>
      <c r="Y940" s="585"/>
      <c r="Z940" s="561">
        <f>'報告書（事業主控）'!Z940</f>
        <v>0</v>
      </c>
      <c r="AA940" s="583"/>
      <c r="AB940" s="583"/>
      <c r="AC940" s="584"/>
      <c r="AD940" s="561">
        <f>'報告書（事業主控）'!AD940</f>
        <v>0</v>
      </c>
      <c r="AE940" s="583"/>
      <c r="AF940" s="583"/>
      <c r="AG940" s="584"/>
      <c r="AH940" s="561">
        <f>'報告書（事業主控）'!AH940</f>
        <v>0</v>
      </c>
      <c r="AI940" s="453"/>
      <c r="AJ940" s="453"/>
      <c r="AK940" s="453"/>
      <c r="AL940" s="346"/>
      <c r="AM940" s="347"/>
      <c r="AN940" s="561">
        <f>'報告書（事業主控）'!AN940</f>
        <v>0</v>
      </c>
      <c r="AO940" s="582"/>
      <c r="AP940" s="582"/>
      <c r="AQ940" s="582"/>
      <c r="AR940" s="582"/>
      <c r="AS940" s="333"/>
      <c r="AT940" s="87"/>
    </row>
    <row r="941" spans="2:46" ht="18" customHeight="1" x14ac:dyDescent="0.15">
      <c r="B941" s="481"/>
      <c r="C941" s="482"/>
      <c r="D941" s="482"/>
      <c r="E941" s="483"/>
      <c r="F941" s="707"/>
      <c r="G941" s="708"/>
      <c r="H941" s="708"/>
      <c r="I941" s="708"/>
      <c r="J941" s="708"/>
      <c r="K941" s="708"/>
      <c r="L941" s="708"/>
      <c r="M941" s="708"/>
      <c r="N941" s="709"/>
      <c r="O941" s="716"/>
      <c r="P941" s="717"/>
      <c r="Q941" s="717"/>
      <c r="R941" s="717"/>
      <c r="S941" s="717"/>
      <c r="T941" s="717"/>
      <c r="U941" s="718"/>
      <c r="V941" s="689">
        <f>'報告書（事業主控）'!V941</f>
        <v>0</v>
      </c>
      <c r="W941" s="690"/>
      <c r="X941" s="690"/>
      <c r="Y941" s="691"/>
      <c r="Z941" s="689">
        <f>'報告書（事業主控）'!Z941</f>
        <v>0</v>
      </c>
      <c r="AA941" s="690"/>
      <c r="AB941" s="690"/>
      <c r="AC941" s="691"/>
      <c r="AD941" s="689">
        <f>'報告書（事業主控）'!AD941</f>
        <v>0</v>
      </c>
      <c r="AE941" s="690"/>
      <c r="AF941" s="690"/>
      <c r="AG941" s="691"/>
      <c r="AH941" s="689">
        <f>'報告書（事業主控）'!AH941</f>
        <v>0</v>
      </c>
      <c r="AI941" s="690"/>
      <c r="AJ941" s="690"/>
      <c r="AK941" s="691"/>
      <c r="AL941" s="76"/>
      <c r="AM941" s="77"/>
      <c r="AN941" s="689">
        <f>'報告書（事業主控）'!AN941</f>
        <v>0</v>
      </c>
      <c r="AO941" s="690"/>
      <c r="AP941" s="690"/>
      <c r="AQ941" s="690"/>
      <c r="AR941" s="690"/>
      <c r="AS941" s="77"/>
      <c r="AT941" s="87"/>
    </row>
    <row r="942" spans="2:46" ht="18" customHeight="1" x14ac:dyDescent="0.15">
      <c r="AN942" s="682">
        <f>'報告書（事業主控）'!AN942:AR942</f>
        <v>0</v>
      </c>
      <c r="AO942" s="682"/>
      <c r="AP942" s="682"/>
      <c r="AQ942" s="682"/>
      <c r="AR942" s="682"/>
      <c r="AS942" s="87"/>
      <c r="AT942" s="87"/>
    </row>
    <row r="943" spans="2:46" ht="31.5" customHeight="1" x14ac:dyDescent="0.15">
      <c r="AN943" s="136"/>
      <c r="AO943" s="136"/>
      <c r="AP943" s="136"/>
      <c r="AQ943" s="136"/>
      <c r="AR943" s="136"/>
      <c r="AS943" s="87"/>
      <c r="AT943" s="87"/>
    </row>
    <row r="944" spans="2:46" ht="7.5" customHeight="1" x14ac:dyDescent="0.15">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x14ac:dyDescent="0.15">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x14ac:dyDescent="0.15">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x14ac:dyDescent="0.15">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x14ac:dyDescent="0.15">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x14ac:dyDescent="0.15">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x14ac:dyDescent="0.15">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x14ac:dyDescent="0.15">
      <c r="L951" s="87"/>
      <c r="M951" s="91"/>
      <c r="N951" s="91"/>
      <c r="O951" s="91"/>
      <c r="P951" s="91"/>
      <c r="Q951" s="91"/>
      <c r="R951" s="91"/>
      <c r="S951" s="91"/>
      <c r="T951" s="92"/>
      <c r="U951" s="92"/>
      <c r="V951" s="92"/>
      <c r="W951" s="92"/>
      <c r="X951" s="92"/>
      <c r="Y951" s="92"/>
      <c r="Z951" s="92"/>
      <c r="AA951" s="91"/>
      <c r="AB951" s="91"/>
      <c r="AC951" s="91"/>
      <c r="AL951" s="90"/>
      <c r="AM951" s="676" t="s">
        <v>337</v>
      </c>
      <c r="AN951" s="677"/>
      <c r="AO951" s="677"/>
      <c r="AP951" s="678"/>
    </row>
    <row r="952" spans="2:46" ht="12.75" customHeight="1" x14ac:dyDescent="0.15">
      <c r="L952" s="87"/>
      <c r="M952" s="91"/>
      <c r="N952" s="91"/>
      <c r="O952" s="91"/>
      <c r="P952" s="91"/>
      <c r="Q952" s="91"/>
      <c r="R952" s="91"/>
      <c r="S952" s="91"/>
      <c r="T952" s="92"/>
      <c r="U952" s="92"/>
      <c r="V952" s="92"/>
      <c r="W952" s="92"/>
      <c r="X952" s="92"/>
      <c r="Y952" s="92"/>
      <c r="Z952" s="92"/>
      <c r="AA952" s="91"/>
      <c r="AB952" s="91"/>
      <c r="AC952" s="91"/>
      <c r="AL952" s="90"/>
      <c r="AM952" s="679"/>
      <c r="AN952" s="680"/>
      <c r="AO952" s="680"/>
      <c r="AP952" s="681"/>
    </row>
    <row r="953" spans="2:46" ht="12.75" customHeight="1" x14ac:dyDescent="0.15">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x14ac:dyDescent="0.15">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x14ac:dyDescent="0.15">
      <c r="B955" s="786" t="s">
        <v>2</v>
      </c>
      <c r="C955" s="787"/>
      <c r="D955" s="787"/>
      <c r="E955" s="787"/>
      <c r="F955" s="787"/>
      <c r="G955" s="787"/>
      <c r="H955" s="787"/>
      <c r="I955" s="787"/>
      <c r="J955" s="737" t="s">
        <v>10</v>
      </c>
      <c r="K955" s="737"/>
      <c r="L955" s="93" t="s">
        <v>3</v>
      </c>
      <c r="M955" s="737" t="s">
        <v>11</v>
      </c>
      <c r="N955" s="737"/>
      <c r="O955" s="738" t="s">
        <v>12</v>
      </c>
      <c r="P955" s="737"/>
      <c r="Q955" s="737"/>
      <c r="R955" s="737"/>
      <c r="S955" s="737"/>
      <c r="T955" s="737"/>
      <c r="U955" s="737" t="s">
        <v>13</v>
      </c>
      <c r="V955" s="737"/>
      <c r="W955" s="737"/>
      <c r="X955" s="87"/>
      <c r="Y955" s="87"/>
      <c r="Z955" s="87"/>
      <c r="AA955" s="87"/>
      <c r="AB955" s="87"/>
      <c r="AC955" s="87"/>
      <c r="AD955" s="94"/>
      <c r="AE955" s="94"/>
      <c r="AF955" s="94"/>
      <c r="AG955" s="94"/>
      <c r="AH955" s="94"/>
      <c r="AI955" s="94"/>
      <c r="AJ955" s="94"/>
      <c r="AK955" s="87"/>
      <c r="AL955" s="560">
        <f ca="1">$AL$9</f>
        <v>30</v>
      </c>
      <c r="AM955" s="414"/>
      <c r="AN955" s="683" t="s">
        <v>4</v>
      </c>
      <c r="AO955" s="683"/>
      <c r="AP955" s="414">
        <v>24</v>
      </c>
      <c r="AQ955" s="414"/>
      <c r="AR955" s="683" t="s">
        <v>5</v>
      </c>
      <c r="AS955" s="684"/>
      <c r="AT955" s="87"/>
    </row>
    <row r="956" spans="2:46" ht="13.5" customHeight="1" x14ac:dyDescent="0.15">
      <c r="B956" s="787"/>
      <c r="C956" s="787"/>
      <c r="D956" s="787"/>
      <c r="E956" s="787"/>
      <c r="F956" s="787"/>
      <c r="G956" s="787"/>
      <c r="H956" s="787"/>
      <c r="I956" s="787"/>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7"/>
      <c r="Y956" s="87"/>
      <c r="Z956" s="87"/>
      <c r="AA956" s="87"/>
      <c r="AB956" s="87"/>
      <c r="AC956" s="87"/>
      <c r="AD956" s="94"/>
      <c r="AE956" s="94"/>
      <c r="AF956" s="94"/>
      <c r="AG956" s="94"/>
      <c r="AH956" s="94"/>
      <c r="AI956" s="94"/>
      <c r="AJ956" s="94"/>
      <c r="AK956" s="87"/>
      <c r="AL956" s="415"/>
      <c r="AM956" s="416"/>
      <c r="AN956" s="685"/>
      <c r="AO956" s="685"/>
      <c r="AP956" s="416"/>
      <c r="AQ956" s="416"/>
      <c r="AR956" s="685"/>
      <c r="AS956" s="686"/>
      <c r="AT956" s="87"/>
    </row>
    <row r="957" spans="2:46" ht="9" customHeight="1" x14ac:dyDescent="0.15">
      <c r="B957" s="787"/>
      <c r="C957" s="787"/>
      <c r="D957" s="787"/>
      <c r="E957" s="787"/>
      <c r="F957" s="787"/>
      <c r="G957" s="787"/>
      <c r="H957" s="787"/>
      <c r="I957" s="787"/>
      <c r="J957" s="539"/>
      <c r="K957" s="525"/>
      <c r="L957" s="541"/>
      <c r="M957" s="528"/>
      <c r="N957" s="525"/>
      <c r="O957" s="528"/>
      <c r="P957" s="531"/>
      <c r="Q957" s="531"/>
      <c r="R957" s="531"/>
      <c r="S957" s="531"/>
      <c r="T957" s="525"/>
      <c r="U957" s="528"/>
      <c r="V957" s="531"/>
      <c r="W957" s="525"/>
      <c r="X957" s="87"/>
      <c r="Y957" s="87"/>
      <c r="Z957" s="87"/>
      <c r="AA957" s="87"/>
      <c r="AB957" s="87"/>
      <c r="AC957" s="87"/>
      <c r="AD957" s="94"/>
      <c r="AE957" s="94"/>
      <c r="AF957" s="94"/>
      <c r="AG957" s="94"/>
      <c r="AH957" s="94"/>
      <c r="AI957" s="94"/>
      <c r="AJ957" s="94"/>
      <c r="AK957" s="87"/>
      <c r="AL957" s="417"/>
      <c r="AM957" s="418"/>
      <c r="AN957" s="687"/>
      <c r="AO957" s="687"/>
      <c r="AP957" s="418"/>
      <c r="AQ957" s="418"/>
      <c r="AR957" s="687"/>
      <c r="AS957" s="688"/>
      <c r="AT957" s="87"/>
    </row>
    <row r="958" spans="2:46" ht="6" customHeight="1" x14ac:dyDescent="0.15">
      <c r="B958" s="788"/>
      <c r="C958" s="788"/>
      <c r="D958" s="788"/>
      <c r="E958" s="788"/>
      <c r="F958" s="788"/>
      <c r="G958" s="788"/>
      <c r="H958" s="788"/>
      <c r="I958" s="788"/>
      <c r="J958" s="539"/>
      <c r="K958" s="526"/>
      <c r="L958" s="542"/>
      <c r="M958" s="529"/>
      <c r="N958" s="526"/>
      <c r="O958" s="529"/>
      <c r="P958" s="532"/>
      <c r="Q958" s="532"/>
      <c r="R958" s="532"/>
      <c r="S958" s="532"/>
      <c r="T958" s="526"/>
      <c r="U958" s="529"/>
      <c r="V958" s="532"/>
      <c r="W958" s="526"/>
      <c r="X958" s="87"/>
      <c r="Y958" s="87"/>
      <c r="Z958" s="87"/>
      <c r="AA958" s="87"/>
      <c r="AB958" s="87"/>
      <c r="AC958" s="87"/>
      <c r="AD958" s="87"/>
      <c r="AE958" s="87"/>
      <c r="AF958" s="87"/>
      <c r="AG958" s="87"/>
      <c r="AH958" s="87"/>
      <c r="AI958" s="87"/>
      <c r="AJ958" s="87"/>
      <c r="AK958" s="87"/>
      <c r="AT958" s="87"/>
    </row>
    <row r="959" spans="2:46" ht="15" customHeight="1" x14ac:dyDescent="0.15">
      <c r="B959" s="755" t="s">
        <v>54</v>
      </c>
      <c r="C959" s="756"/>
      <c r="D959" s="756"/>
      <c r="E959" s="756"/>
      <c r="F959" s="756"/>
      <c r="G959" s="756"/>
      <c r="H959" s="756"/>
      <c r="I959" s="757"/>
      <c r="J959" s="755" t="s">
        <v>6</v>
      </c>
      <c r="K959" s="756"/>
      <c r="L959" s="756"/>
      <c r="M959" s="756"/>
      <c r="N959" s="764"/>
      <c r="O959" s="767" t="s">
        <v>55</v>
      </c>
      <c r="P959" s="756"/>
      <c r="Q959" s="756"/>
      <c r="R959" s="756"/>
      <c r="S959" s="756"/>
      <c r="T959" s="756"/>
      <c r="U959" s="757"/>
      <c r="V959" s="95" t="s">
        <v>56</v>
      </c>
      <c r="W959" s="96"/>
      <c r="X959" s="96"/>
      <c r="Y959" s="772" t="s">
        <v>57</v>
      </c>
      <c r="Z959" s="772"/>
      <c r="AA959" s="772"/>
      <c r="AB959" s="772"/>
      <c r="AC959" s="772"/>
      <c r="AD959" s="772"/>
      <c r="AE959" s="772"/>
      <c r="AF959" s="772"/>
      <c r="AG959" s="772"/>
      <c r="AH959" s="772"/>
      <c r="AI959" s="96"/>
      <c r="AJ959" s="96"/>
      <c r="AK959" s="97"/>
      <c r="AL959" s="773" t="s">
        <v>58</v>
      </c>
      <c r="AM959" s="773"/>
      <c r="AN959" s="770" t="s">
        <v>65</v>
      </c>
      <c r="AO959" s="770"/>
      <c r="AP959" s="770"/>
      <c r="AQ959" s="770"/>
      <c r="AR959" s="770"/>
      <c r="AS959" s="771"/>
      <c r="AT959" s="87"/>
    </row>
    <row r="960" spans="2:46" ht="13.5" customHeight="1" x14ac:dyDescent="0.15">
      <c r="B960" s="758"/>
      <c r="C960" s="759"/>
      <c r="D960" s="759"/>
      <c r="E960" s="759"/>
      <c r="F960" s="759"/>
      <c r="G960" s="759"/>
      <c r="H960" s="759"/>
      <c r="I960" s="760"/>
      <c r="J960" s="758"/>
      <c r="K960" s="759"/>
      <c r="L960" s="759"/>
      <c r="M960" s="759"/>
      <c r="N960" s="765"/>
      <c r="O960" s="768"/>
      <c r="P960" s="759"/>
      <c r="Q9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AI960" s="683"/>
      <c r="AJ960" s="683"/>
      <c r="AK960" s="684"/>
      <c r="AL960" s="753" t="s">
        <v>59</v>
      </c>
      <c r="AM960" s="753"/>
      <c r="AN960" s="739" t="s">
        <v>19</v>
      </c>
      <c r="AO960" s="740"/>
      <c r="AP960" s="740"/>
      <c r="AQ960" s="740"/>
      <c r="AR960" s="741"/>
      <c r="AS960" s="742"/>
      <c r="AT960" s="87"/>
    </row>
    <row r="961" spans="2:46" ht="13.5" customHeight="1" x14ac:dyDescent="0.15">
      <c r="B961" s="761"/>
      <c r="C961" s="762"/>
      <c r="D961" s="762"/>
      <c r="E961" s="762"/>
      <c r="F961" s="762"/>
      <c r="G961" s="762"/>
      <c r="H961" s="762"/>
      <c r="I961" s="763"/>
      <c r="J961" s="761"/>
      <c r="K961" s="762"/>
      <c r="L961" s="762"/>
      <c r="M961" s="762"/>
      <c r="N961" s="766"/>
      <c r="O961" s="769"/>
      <c r="P961" s="762"/>
      <c r="Q961" s="762"/>
      <c r="R961" s="762"/>
      <c r="S961" s="762"/>
      <c r="T961" s="762"/>
      <c r="U961" s="763"/>
      <c r="V961" s="777"/>
      <c r="W961" s="778"/>
      <c r="X961" s="778"/>
      <c r="Y961" s="779"/>
      <c r="Z961" s="783"/>
      <c r="AA961" s="784"/>
      <c r="AB961" s="784"/>
      <c r="AC961" s="785"/>
      <c r="AD961" s="748"/>
      <c r="AE961" s="749"/>
      <c r="AF961" s="749"/>
      <c r="AG961" s="750"/>
      <c r="AH961" s="752"/>
      <c r="AI961" s="687"/>
      <c r="AJ961" s="687"/>
      <c r="AK961" s="688"/>
      <c r="AL961" s="754"/>
      <c r="AM961" s="754"/>
      <c r="AN961" s="743"/>
      <c r="AO961" s="743"/>
      <c r="AP961" s="743"/>
      <c r="AQ961" s="743"/>
      <c r="AR961" s="743"/>
      <c r="AS961" s="744"/>
      <c r="AT961" s="87"/>
    </row>
    <row r="962" spans="2:46" ht="18" customHeight="1" x14ac:dyDescent="0.15">
      <c r="B962" s="729">
        <f>'報告書（事業主控）'!B962</f>
        <v>0</v>
      </c>
      <c r="C962" s="730"/>
      <c r="D962" s="730"/>
      <c r="E962" s="730"/>
      <c r="F962" s="730"/>
      <c r="G962" s="730"/>
      <c r="H962" s="730"/>
      <c r="I962" s="731"/>
      <c r="J962" s="729">
        <f>'報告書（事業主控）'!J962</f>
        <v>0</v>
      </c>
      <c r="K962" s="730"/>
      <c r="L962" s="730"/>
      <c r="M962" s="730"/>
      <c r="N962" s="732"/>
      <c r="O962" s="108">
        <f>'報告書（事業主控）'!O962</f>
        <v>0</v>
      </c>
      <c r="P962" s="109" t="s">
        <v>48</v>
      </c>
      <c r="Q962" s="108">
        <f>'報告書（事業主控）'!Q962</f>
        <v>0</v>
      </c>
      <c r="R962" s="109" t="s">
        <v>49</v>
      </c>
      <c r="S962" s="108">
        <f>'報告書（事業主控）'!S962</f>
        <v>0</v>
      </c>
      <c r="T962" s="733" t="s">
        <v>50</v>
      </c>
      <c r="U962" s="733"/>
      <c r="V962" s="699">
        <f>'報告書（事業主控）'!V962</f>
        <v>0</v>
      </c>
      <c r="W962" s="700"/>
      <c r="X962" s="700"/>
      <c r="Y962" s="98" t="s">
        <v>8</v>
      </c>
      <c r="Z962" s="72"/>
      <c r="AA962" s="115"/>
      <c r="AB962" s="115"/>
      <c r="AC962" s="98" t="s">
        <v>8</v>
      </c>
      <c r="AD962" s="72"/>
      <c r="AE962" s="115"/>
      <c r="AF962" s="115"/>
      <c r="AG962" s="98" t="s">
        <v>8</v>
      </c>
      <c r="AH962" s="734">
        <f>'報告書（事業主控）'!AH962</f>
        <v>0</v>
      </c>
      <c r="AI962" s="735"/>
      <c r="AJ962" s="735"/>
      <c r="AK962" s="736"/>
      <c r="AL962" s="72"/>
      <c r="AM962" s="73"/>
      <c r="AN962" s="696">
        <f>'報告書（事業主控）'!AN962</f>
        <v>0</v>
      </c>
      <c r="AO962" s="697"/>
      <c r="AP962" s="697"/>
      <c r="AQ962" s="697"/>
      <c r="AR962" s="697"/>
      <c r="AS962" s="111" t="s">
        <v>8</v>
      </c>
      <c r="AT962" s="87"/>
    </row>
    <row r="963" spans="2:46" ht="18" customHeight="1" x14ac:dyDescent="0.15">
      <c r="B963" s="722"/>
      <c r="C963" s="723"/>
      <c r="D963" s="723"/>
      <c r="E963" s="723"/>
      <c r="F963" s="723"/>
      <c r="G963" s="723"/>
      <c r="H963" s="723"/>
      <c r="I963" s="724"/>
      <c r="J963" s="722"/>
      <c r="K963" s="723"/>
      <c r="L963" s="723"/>
      <c r="M963" s="723"/>
      <c r="N963" s="726"/>
      <c r="O963" s="117">
        <f>'報告書（事業主控）'!O963</f>
        <v>0</v>
      </c>
      <c r="P963" s="118" t="s">
        <v>48</v>
      </c>
      <c r="Q963" s="117">
        <f>'報告書（事業主控）'!Q963</f>
        <v>0</v>
      </c>
      <c r="R963" s="118" t="s">
        <v>49</v>
      </c>
      <c r="S963" s="117">
        <f>'報告書（事業主控）'!S963</f>
        <v>0</v>
      </c>
      <c r="T963" s="728" t="s">
        <v>51</v>
      </c>
      <c r="U963" s="728"/>
      <c r="V963" s="689">
        <f>'報告書（事業主控）'!V963</f>
        <v>0</v>
      </c>
      <c r="W963" s="690"/>
      <c r="X963" s="690"/>
      <c r="Y963" s="690"/>
      <c r="Z963" s="689">
        <f>'報告書（事業主控）'!Z963</f>
        <v>0</v>
      </c>
      <c r="AA963" s="690"/>
      <c r="AB963" s="690"/>
      <c r="AC963" s="690"/>
      <c r="AD963" s="689">
        <f>'報告書（事業主控）'!AD963</f>
        <v>0</v>
      </c>
      <c r="AE963" s="690"/>
      <c r="AF963" s="690"/>
      <c r="AG963" s="690"/>
      <c r="AH963" s="689">
        <f>'報告書（事業主控）'!AH963</f>
        <v>0</v>
      </c>
      <c r="AI963" s="690"/>
      <c r="AJ963" s="690"/>
      <c r="AK963" s="691"/>
      <c r="AL963" s="456">
        <f>'報告書（事業主控）'!AL963</f>
        <v>0</v>
      </c>
      <c r="AM963" s="695"/>
      <c r="AN963" s="689">
        <f>'報告書（事業主控）'!AN963</f>
        <v>0</v>
      </c>
      <c r="AO963" s="690"/>
      <c r="AP963" s="690"/>
      <c r="AQ963" s="690"/>
      <c r="AR963" s="690"/>
      <c r="AS963" s="77"/>
      <c r="AT963" s="87"/>
    </row>
    <row r="964" spans="2:46" ht="18" customHeight="1" x14ac:dyDescent="0.15">
      <c r="B964" s="719">
        <f>'報告書（事業主控）'!B964</f>
        <v>0</v>
      </c>
      <c r="C964" s="720"/>
      <c r="D964" s="720"/>
      <c r="E964" s="720"/>
      <c r="F964" s="720"/>
      <c r="G964" s="720"/>
      <c r="H964" s="720"/>
      <c r="I964" s="721"/>
      <c r="J964" s="719">
        <f>'報告書（事業主控）'!J964</f>
        <v>0</v>
      </c>
      <c r="K964" s="720"/>
      <c r="L964" s="720"/>
      <c r="M964" s="720"/>
      <c r="N964" s="725"/>
      <c r="O964" s="112">
        <f>'報告書（事業主控）'!O964</f>
        <v>0</v>
      </c>
      <c r="P964" s="94" t="s">
        <v>48</v>
      </c>
      <c r="Q964" s="112">
        <f>'報告書（事業主控）'!Q964</f>
        <v>0</v>
      </c>
      <c r="R964" s="94" t="s">
        <v>49</v>
      </c>
      <c r="S964" s="112">
        <f>'報告書（事業主控）'!S964</f>
        <v>0</v>
      </c>
      <c r="T964" s="727" t="s">
        <v>50</v>
      </c>
      <c r="U964" s="727"/>
      <c r="V964" s="699">
        <f>'報告書（事業主控）'!V964</f>
        <v>0</v>
      </c>
      <c r="W964" s="700"/>
      <c r="X964" s="700"/>
      <c r="Y964" s="99"/>
      <c r="Z964" s="72"/>
      <c r="AA964" s="115"/>
      <c r="AB964" s="115"/>
      <c r="AC964" s="99"/>
      <c r="AD964" s="72"/>
      <c r="AE964" s="115"/>
      <c r="AF964" s="115"/>
      <c r="AG964" s="99"/>
      <c r="AH964" s="696">
        <f>'報告書（事業主控）'!AH964</f>
        <v>0</v>
      </c>
      <c r="AI964" s="697"/>
      <c r="AJ964" s="697"/>
      <c r="AK964" s="698"/>
      <c r="AL964" s="72"/>
      <c r="AM964" s="73"/>
      <c r="AN964" s="696">
        <f>'報告書（事業主控）'!AN964</f>
        <v>0</v>
      </c>
      <c r="AO964" s="697"/>
      <c r="AP964" s="697"/>
      <c r="AQ964" s="697"/>
      <c r="AR964" s="697"/>
      <c r="AS964" s="116"/>
      <c r="AT964" s="87"/>
    </row>
    <row r="965" spans="2:46" ht="18" customHeight="1" x14ac:dyDescent="0.15">
      <c r="B965" s="722"/>
      <c r="C965" s="723"/>
      <c r="D965" s="723"/>
      <c r="E965" s="723"/>
      <c r="F965" s="723"/>
      <c r="G965" s="723"/>
      <c r="H965" s="723"/>
      <c r="I965" s="724"/>
      <c r="J965" s="722"/>
      <c r="K965" s="723"/>
      <c r="L965" s="723"/>
      <c r="M965" s="723"/>
      <c r="N965" s="726"/>
      <c r="O965" s="117">
        <f>'報告書（事業主控）'!O965</f>
        <v>0</v>
      </c>
      <c r="P965" s="118" t="s">
        <v>48</v>
      </c>
      <c r="Q965" s="117">
        <f>'報告書（事業主控）'!Q965</f>
        <v>0</v>
      </c>
      <c r="R965" s="118" t="s">
        <v>49</v>
      </c>
      <c r="S965" s="117">
        <f>'報告書（事業主控）'!S965</f>
        <v>0</v>
      </c>
      <c r="T965" s="728" t="s">
        <v>51</v>
      </c>
      <c r="U965" s="728"/>
      <c r="V965" s="692">
        <f>'報告書（事業主控）'!V965</f>
        <v>0</v>
      </c>
      <c r="W965" s="693"/>
      <c r="X965" s="693"/>
      <c r="Y965" s="693"/>
      <c r="Z965" s="692">
        <f>'報告書（事業主控）'!Z965</f>
        <v>0</v>
      </c>
      <c r="AA965" s="693"/>
      <c r="AB965" s="693"/>
      <c r="AC965" s="693"/>
      <c r="AD965" s="692">
        <f>'報告書（事業主控）'!AD965</f>
        <v>0</v>
      </c>
      <c r="AE965" s="693"/>
      <c r="AF965" s="693"/>
      <c r="AG965" s="693"/>
      <c r="AH965" s="692">
        <f>'報告書（事業主控）'!AH965</f>
        <v>0</v>
      </c>
      <c r="AI965" s="693"/>
      <c r="AJ965" s="693"/>
      <c r="AK965" s="694"/>
      <c r="AL965" s="456">
        <f>'報告書（事業主控）'!AL965</f>
        <v>0</v>
      </c>
      <c r="AM965" s="695"/>
      <c r="AN965" s="689">
        <f>'報告書（事業主控）'!AN965</f>
        <v>0</v>
      </c>
      <c r="AO965" s="690"/>
      <c r="AP965" s="690"/>
      <c r="AQ965" s="690"/>
      <c r="AR965" s="690"/>
      <c r="AS965" s="77"/>
      <c r="AT965" s="87"/>
    </row>
    <row r="966" spans="2:46" ht="18" customHeight="1" x14ac:dyDescent="0.15">
      <c r="B966" s="719">
        <f>'報告書（事業主控）'!B966</f>
        <v>0</v>
      </c>
      <c r="C966" s="720"/>
      <c r="D966" s="720"/>
      <c r="E966" s="720"/>
      <c r="F966" s="720"/>
      <c r="G966" s="720"/>
      <c r="H966" s="720"/>
      <c r="I966" s="721"/>
      <c r="J966" s="719">
        <f>'報告書（事業主控）'!J966</f>
        <v>0</v>
      </c>
      <c r="K966" s="720"/>
      <c r="L966" s="720"/>
      <c r="M966" s="720"/>
      <c r="N966" s="725"/>
      <c r="O966" s="112">
        <f>'報告書（事業主控）'!O966</f>
        <v>0</v>
      </c>
      <c r="P966" s="94" t="s">
        <v>48</v>
      </c>
      <c r="Q966" s="112">
        <f>'報告書（事業主控）'!Q966</f>
        <v>0</v>
      </c>
      <c r="R966" s="94" t="s">
        <v>49</v>
      </c>
      <c r="S966" s="112">
        <f>'報告書（事業主控）'!S966</f>
        <v>0</v>
      </c>
      <c r="T966" s="727" t="s">
        <v>50</v>
      </c>
      <c r="U966" s="727"/>
      <c r="V966" s="699">
        <f>'報告書（事業主控）'!V966</f>
        <v>0</v>
      </c>
      <c r="W966" s="700"/>
      <c r="X966" s="700"/>
      <c r="Y966" s="99"/>
      <c r="Z966" s="72"/>
      <c r="AA966" s="115"/>
      <c r="AB966" s="115"/>
      <c r="AC966" s="99"/>
      <c r="AD966" s="72"/>
      <c r="AE966" s="115"/>
      <c r="AF966" s="115"/>
      <c r="AG966" s="99"/>
      <c r="AH966" s="696">
        <f>'報告書（事業主控）'!AH966</f>
        <v>0</v>
      </c>
      <c r="AI966" s="697"/>
      <c r="AJ966" s="697"/>
      <c r="AK966" s="698"/>
      <c r="AL966" s="72"/>
      <c r="AM966" s="73"/>
      <c r="AN966" s="696">
        <f>'報告書（事業主控）'!AN966</f>
        <v>0</v>
      </c>
      <c r="AO966" s="697"/>
      <c r="AP966" s="697"/>
      <c r="AQ966" s="697"/>
      <c r="AR966" s="697"/>
      <c r="AS966" s="116"/>
      <c r="AT966" s="87"/>
    </row>
    <row r="967" spans="2:46" ht="18" customHeight="1" x14ac:dyDescent="0.15">
      <c r="B967" s="722"/>
      <c r="C967" s="723"/>
      <c r="D967" s="723"/>
      <c r="E967" s="723"/>
      <c r="F967" s="723"/>
      <c r="G967" s="723"/>
      <c r="H967" s="723"/>
      <c r="I967" s="724"/>
      <c r="J967" s="722"/>
      <c r="K967" s="723"/>
      <c r="L967" s="723"/>
      <c r="M967" s="723"/>
      <c r="N967" s="726"/>
      <c r="O967" s="117">
        <f>'報告書（事業主控）'!O967</f>
        <v>0</v>
      </c>
      <c r="P967" s="118" t="s">
        <v>48</v>
      </c>
      <c r="Q967" s="117">
        <f>'報告書（事業主控）'!Q967</f>
        <v>0</v>
      </c>
      <c r="R967" s="118" t="s">
        <v>49</v>
      </c>
      <c r="S967" s="117">
        <f>'報告書（事業主控）'!S967</f>
        <v>0</v>
      </c>
      <c r="T967" s="728" t="s">
        <v>51</v>
      </c>
      <c r="U967" s="728"/>
      <c r="V967" s="692">
        <f>'報告書（事業主控）'!V967</f>
        <v>0</v>
      </c>
      <c r="W967" s="693"/>
      <c r="X967" s="693"/>
      <c r="Y967" s="693"/>
      <c r="Z967" s="692">
        <f>'報告書（事業主控）'!Z967</f>
        <v>0</v>
      </c>
      <c r="AA967" s="693"/>
      <c r="AB967" s="693"/>
      <c r="AC967" s="693"/>
      <c r="AD967" s="692">
        <f>'報告書（事業主控）'!AD967</f>
        <v>0</v>
      </c>
      <c r="AE967" s="693"/>
      <c r="AF967" s="693"/>
      <c r="AG967" s="693"/>
      <c r="AH967" s="692">
        <f>'報告書（事業主控）'!AH967</f>
        <v>0</v>
      </c>
      <c r="AI967" s="693"/>
      <c r="AJ967" s="693"/>
      <c r="AK967" s="694"/>
      <c r="AL967" s="456">
        <f>'報告書（事業主控）'!AL967</f>
        <v>0</v>
      </c>
      <c r="AM967" s="695"/>
      <c r="AN967" s="689">
        <f>'報告書（事業主控）'!AN967</f>
        <v>0</v>
      </c>
      <c r="AO967" s="690"/>
      <c r="AP967" s="690"/>
      <c r="AQ967" s="690"/>
      <c r="AR967" s="690"/>
      <c r="AS967" s="77"/>
      <c r="AT967" s="87"/>
    </row>
    <row r="968" spans="2:46" ht="18" customHeight="1" x14ac:dyDescent="0.15">
      <c r="B968" s="719">
        <f>'報告書（事業主控）'!B968</f>
        <v>0</v>
      </c>
      <c r="C968" s="720"/>
      <c r="D968" s="720"/>
      <c r="E968" s="720"/>
      <c r="F968" s="720"/>
      <c r="G968" s="720"/>
      <c r="H968" s="720"/>
      <c r="I968" s="721"/>
      <c r="J968" s="719">
        <f>'報告書（事業主控）'!J968</f>
        <v>0</v>
      </c>
      <c r="K968" s="720"/>
      <c r="L968" s="720"/>
      <c r="M968" s="720"/>
      <c r="N968" s="725"/>
      <c r="O968" s="112">
        <f>'報告書（事業主控）'!O968</f>
        <v>0</v>
      </c>
      <c r="P968" s="94" t="s">
        <v>48</v>
      </c>
      <c r="Q968" s="112">
        <f>'報告書（事業主控）'!Q968</f>
        <v>0</v>
      </c>
      <c r="R968" s="94" t="s">
        <v>49</v>
      </c>
      <c r="S968" s="112">
        <f>'報告書（事業主控）'!S968</f>
        <v>0</v>
      </c>
      <c r="T968" s="727" t="s">
        <v>50</v>
      </c>
      <c r="U968" s="727"/>
      <c r="V968" s="699">
        <f>'報告書（事業主控）'!V968</f>
        <v>0</v>
      </c>
      <c r="W968" s="700"/>
      <c r="X968" s="700"/>
      <c r="Y968" s="99"/>
      <c r="Z968" s="72"/>
      <c r="AA968" s="115"/>
      <c r="AB968" s="115"/>
      <c r="AC968" s="99"/>
      <c r="AD968" s="72"/>
      <c r="AE968" s="115"/>
      <c r="AF968" s="115"/>
      <c r="AG968" s="99"/>
      <c r="AH968" s="696">
        <f>'報告書（事業主控）'!AH968</f>
        <v>0</v>
      </c>
      <c r="AI968" s="697"/>
      <c r="AJ968" s="697"/>
      <c r="AK968" s="698"/>
      <c r="AL968" s="72"/>
      <c r="AM968" s="73"/>
      <c r="AN968" s="696">
        <f>'報告書（事業主控）'!AN968</f>
        <v>0</v>
      </c>
      <c r="AO968" s="697"/>
      <c r="AP968" s="697"/>
      <c r="AQ968" s="697"/>
      <c r="AR968" s="697"/>
      <c r="AS968" s="116"/>
      <c r="AT968" s="87"/>
    </row>
    <row r="969" spans="2:46" ht="18" customHeight="1" x14ac:dyDescent="0.15">
      <c r="B969" s="722"/>
      <c r="C969" s="723"/>
      <c r="D969" s="723"/>
      <c r="E969" s="723"/>
      <c r="F969" s="723"/>
      <c r="G969" s="723"/>
      <c r="H969" s="723"/>
      <c r="I969" s="724"/>
      <c r="J969" s="722"/>
      <c r="K969" s="723"/>
      <c r="L969" s="723"/>
      <c r="M969" s="723"/>
      <c r="N969" s="726"/>
      <c r="O969" s="117">
        <f>'報告書（事業主控）'!O969</f>
        <v>0</v>
      </c>
      <c r="P969" s="118" t="s">
        <v>48</v>
      </c>
      <c r="Q969" s="117">
        <f>'報告書（事業主控）'!Q969</f>
        <v>0</v>
      </c>
      <c r="R969" s="118" t="s">
        <v>49</v>
      </c>
      <c r="S969" s="117">
        <f>'報告書（事業主控）'!S969</f>
        <v>0</v>
      </c>
      <c r="T969" s="728" t="s">
        <v>51</v>
      </c>
      <c r="U969" s="728"/>
      <c r="V969" s="692">
        <f>'報告書（事業主控）'!V969</f>
        <v>0</v>
      </c>
      <c r="W969" s="693"/>
      <c r="X969" s="693"/>
      <c r="Y969" s="693"/>
      <c r="Z969" s="692">
        <f>'報告書（事業主控）'!Z969</f>
        <v>0</v>
      </c>
      <c r="AA969" s="693"/>
      <c r="AB969" s="693"/>
      <c r="AC969" s="693"/>
      <c r="AD969" s="692">
        <f>'報告書（事業主控）'!AD969</f>
        <v>0</v>
      </c>
      <c r="AE969" s="693"/>
      <c r="AF969" s="693"/>
      <c r="AG969" s="693"/>
      <c r="AH969" s="692">
        <f>'報告書（事業主控）'!AH969</f>
        <v>0</v>
      </c>
      <c r="AI969" s="693"/>
      <c r="AJ969" s="693"/>
      <c r="AK969" s="694"/>
      <c r="AL969" s="456">
        <f>'報告書（事業主控）'!AL969</f>
        <v>0</v>
      </c>
      <c r="AM969" s="695"/>
      <c r="AN969" s="689">
        <f>'報告書（事業主控）'!AN969</f>
        <v>0</v>
      </c>
      <c r="AO969" s="690"/>
      <c r="AP969" s="690"/>
      <c r="AQ969" s="690"/>
      <c r="AR969" s="690"/>
      <c r="AS969" s="77"/>
      <c r="AT969" s="87"/>
    </row>
    <row r="970" spans="2:46" ht="18" customHeight="1" x14ac:dyDescent="0.15">
      <c r="B970" s="719">
        <f>'報告書（事業主控）'!B970</f>
        <v>0</v>
      </c>
      <c r="C970" s="720"/>
      <c r="D970" s="720"/>
      <c r="E970" s="720"/>
      <c r="F970" s="720"/>
      <c r="G970" s="720"/>
      <c r="H970" s="720"/>
      <c r="I970" s="721"/>
      <c r="J970" s="719">
        <f>'報告書（事業主控）'!J970</f>
        <v>0</v>
      </c>
      <c r="K970" s="720"/>
      <c r="L970" s="720"/>
      <c r="M970" s="720"/>
      <c r="N970" s="725"/>
      <c r="O970" s="112">
        <f>'報告書（事業主控）'!O970</f>
        <v>0</v>
      </c>
      <c r="P970" s="94" t="s">
        <v>48</v>
      </c>
      <c r="Q970" s="112">
        <f>'報告書（事業主控）'!Q970</f>
        <v>0</v>
      </c>
      <c r="R970" s="94" t="s">
        <v>49</v>
      </c>
      <c r="S970" s="112">
        <f>'報告書（事業主控）'!S970</f>
        <v>0</v>
      </c>
      <c r="T970" s="727" t="s">
        <v>50</v>
      </c>
      <c r="U970" s="727"/>
      <c r="V970" s="699">
        <f>'報告書（事業主控）'!V970</f>
        <v>0</v>
      </c>
      <c r="W970" s="700"/>
      <c r="X970" s="700"/>
      <c r="Y970" s="99"/>
      <c r="Z970" s="72"/>
      <c r="AA970" s="115"/>
      <c r="AB970" s="115"/>
      <c r="AC970" s="99"/>
      <c r="AD970" s="72"/>
      <c r="AE970" s="115"/>
      <c r="AF970" s="115"/>
      <c r="AG970" s="99"/>
      <c r="AH970" s="696">
        <f>'報告書（事業主控）'!AH970</f>
        <v>0</v>
      </c>
      <c r="AI970" s="697"/>
      <c r="AJ970" s="697"/>
      <c r="AK970" s="698"/>
      <c r="AL970" s="72"/>
      <c r="AM970" s="73"/>
      <c r="AN970" s="696">
        <f>'報告書（事業主控）'!AN970</f>
        <v>0</v>
      </c>
      <c r="AO970" s="697"/>
      <c r="AP970" s="697"/>
      <c r="AQ970" s="697"/>
      <c r="AR970" s="697"/>
      <c r="AS970" s="116"/>
      <c r="AT970" s="87"/>
    </row>
    <row r="971" spans="2:46" ht="18" customHeight="1" x14ac:dyDescent="0.15">
      <c r="B971" s="722"/>
      <c r="C971" s="723"/>
      <c r="D971" s="723"/>
      <c r="E971" s="723"/>
      <c r="F971" s="723"/>
      <c r="G971" s="723"/>
      <c r="H971" s="723"/>
      <c r="I971" s="724"/>
      <c r="J971" s="722"/>
      <c r="K971" s="723"/>
      <c r="L971" s="723"/>
      <c r="M971" s="723"/>
      <c r="N971" s="726"/>
      <c r="O971" s="117">
        <f>'報告書（事業主控）'!O971</f>
        <v>0</v>
      </c>
      <c r="P971" s="118" t="s">
        <v>48</v>
      </c>
      <c r="Q971" s="117">
        <f>'報告書（事業主控）'!Q971</f>
        <v>0</v>
      </c>
      <c r="R971" s="118" t="s">
        <v>49</v>
      </c>
      <c r="S971" s="117">
        <f>'報告書（事業主控）'!S971</f>
        <v>0</v>
      </c>
      <c r="T971" s="728" t="s">
        <v>51</v>
      </c>
      <c r="U971" s="728"/>
      <c r="V971" s="692">
        <f>'報告書（事業主控）'!V971</f>
        <v>0</v>
      </c>
      <c r="W971" s="693"/>
      <c r="X971" s="693"/>
      <c r="Y971" s="693"/>
      <c r="Z971" s="692">
        <f>'報告書（事業主控）'!Z971</f>
        <v>0</v>
      </c>
      <c r="AA971" s="693"/>
      <c r="AB971" s="693"/>
      <c r="AC971" s="693"/>
      <c r="AD971" s="692">
        <f>'報告書（事業主控）'!AD971</f>
        <v>0</v>
      </c>
      <c r="AE971" s="693"/>
      <c r="AF971" s="693"/>
      <c r="AG971" s="693"/>
      <c r="AH971" s="692">
        <f>'報告書（事業主控）'!AH971</f>
        <v>0</v>
      </c>
      <c r="AI971" s="693"/>
      <c r="AJ971" s="693"/>
      <c r="AK971" s="694"/>
      <c r="AL971" s="456">
        <f>'報告書（事業主控）'!AL971</f>
        <v>0</v>
      </c>
      <c r="AM971" s="695"/>
      <c r="AN971" s="689">
        <f>'報告書（事業主控）'!AN971</f>
        <v>0</v>
      </c>
      <c r="AO971" s="690"/>
      <c r="AP971" s="690"/>
      <c r="AQ971" s="690"/>
      <c r="AR971" s="690"/>
      <c r="AS971" s="77"/>
      <c r="AT971" s="87"/>
    </row>
    <row r="972" spans="2:46" ht="18" customHeight="1" x14ac:dyDescent="0.15">
      <c r="B972" s="719">
        <f>'報告書（事業主控）'!B972</f>
        <v>0</v>
      </c>
      <c r="C972" s="720"/>
      <c r="D972" s="720"/>
      <c r="E972" s="720"/>
      <c r="F972" s="720"/>
      <c r="G972" s="720"/>
      <c r="H972" s="720"/>
      <c r="I972" s="721"/>
      <c r="J972" s="719">
        <f>'報告書（事業主控）'!J972</f>
        <v>0</v>
      </c>
      <c r="K972" s="720"/>
      <c r="L972" s="720"/>
      <c r="M972" s="720"/>
      <c r="N972" s="725"/>
      <c r="O972" s="112">
        <f>'報告書（事業主控）'!O972</f>
        <v>0</v>
      </c>
      <c r="P972" s="94" t="s">
        <v>48</v>
      </c>
      <c r="Q972" s="112">
        <f>'報告書（事業主控）'!Q972</f>
        <v>0</v>
      </c>
      <c r="R972" s="94" t="s">
        <v>49</v>
      </c>
      <c r="S972" s="112">
        <f>'報告書（事業主控）'!S972</f>
        <v>0</v>
      </c>
      <c r="T972" s="727" t="s">
        <v>50</v>
      </c>
      <c r="U972" s="727"/>
      <c r="V972" s="699">
        <f>'報告書（事業主控）'!V972</f>
        <v>0</v>
      </c>
      <c r="W972" s="700"/>
      <c r="X972" s="700"/>
      <c r="Y972" s="99"/>
      <c r="Z972" s="72"/>
      <c r="AA972" s="115"/>
      <c r="AB972" s="115"/>
      <c r="AC972" s="99"/>
      <c r="AD972" s="72"/>
      <c r="AE972" s="115"/>
      <c r="AF972" s="115"/>
      <c r="AG972" s="99"/>
      <c r="AH972" s="696">
        <f>'報告書（事業主控）'!AH972</f>
        <v>0</v>
      </c>
      <c r="AI972" s="697"/>
      <c r="AJ972" s="697"/>
      <c r="AK972" s="698"/>
      <c r="AL972" s="72"/>
      <c r="AM972" s="73"/>
      <c r="AN972" s="696">
        <f>'報告書（事業主控）'!AN972</f>
        <v>0</v>
      </c>
      <c r="AO972" s="697"/>
      <c r="AP972" s="697"/>
      <c r="AQ972" s="697"/>
      <c r="AR972" s="697"/>
      <c r="AS972" s="116"/>
      <c r="AT972" s="87"/>
    </row>
    <row r="973" spans="2:46" ht="18" customHeight="1" x14ac:dyDescent="0.15">
      <c r="B973" s="722"/>
      <c r="C973" s="723"/>
      <c r="D973" s="723"/>
      <c r="E973" s="723"/>
      <c r="F973" s="723"/>
      <c r="G973" s="723"/>
      <c r="H973" s="723"/>
      <c r="I973" s="724"/>
      <c r="J973" s="722"/>
      <c r="K973" s="723"/>
      <c r="L973" s="723"/>
      <c r="M973" s="723"/>
      <c r="N973" s="726"/>
      <c r="O973" s="117">
        <f>'報告書（事業主控）'!O973</f>
        <v>0</v>
      </c>
      <c r="P973" s="118" t="s">
        <v>48</v>
      </c>
      <c r="Q973" s="117">
        <f>'報告書（事業主控）'!Q973</f>
        <v>0</v>
      </c>
      <c r="R973" s="118" t="s">
        <v>49</v>
      </c>
      <c r="S973" s="117">
        <f>'報告書（事業主控）'!S973</f>
        <v>0</v>
      </c>
      <c r="T973" s="728" t="s">
        <v>51</v>
      </c>
      <c r="U973" s="728"/>
      <c r="V973" s="692">
        <f>'報告書（事業主控）'!V973</f>
        <v>0</v>
      </c>
      <c r="W973" s="693"/>
      <c r="X973" s="693"/>
      <c r="Y973" s="693"/>
      <c r="Z973" s="692">
        <f>'報告書（事業主控）'!Z973</f>
        <v>0</v>
      </c>
      <c r="AA973" s="693"/>
      <c r="AB973" s="693"/>
      <c r="AC973" s="693"/>
      <c r="AD973" s="692">
        <f>'報告書（事業主控）'!AD973</f>
        <v>0</v>
      </c>
      <c r="AE973" s="693"/>
      <c r="AF973" s="693"/>
      <c r="AG973" s="693"/>
      <c r="AH973" s="692">
        <f>'報告書（事業主控）'!AH973</f>
        <v>0</v>
      </c>
      <c r="AI973" s="693"/>
      <c r="AJ973" s="693"/>
      <c r="AK973" s="694"/>
      <c r="AL973" s="456">
        <f>'報告書（事業主控）'!AL973</f>
        <v>0</v>
      </c>
      <c r="AM973" s="695"/>
      <c r="AN973" s="689">
        <f>'報告書（事業主控）'!AN973</f>
        <v>0</v>
      </c>
      <c r="AO973" s="690"/>
      <c r="AP973" s="690"/>
      <c r="AQ973" s="690"/>
      <c r="AR973" s="690"/>
      <c r="AS973" s="77"/>
      <c r="AT973" s="87"/>
    </row>
    <row r="974" spans="2:46" ht="18" customHeight="1" x14ac:dyDescent="0.15">
      <c r="B974" s="719">
        <f>'報告書（事業主控）'!B974</f>
        <v>0</v>
      </c>
      <c r="C974" s="720"/>
      <c r="D974" s="720"/>
      <c r="E974" s="720"/>
      <c r="F974" s="720"/>
      <c r="G974" s="720"/>
      <c r="H974" s="720"/>
      <c r="I974" s="721"/>
      <c r="J974" s="719">
        <f>'報告書（事業主控）'!J974</f>
        <v>0</v>
      </c>
      <c r="K974" s="720"/>
      <c r="L974" s="720"/>
      <c r="M974" s="720"/>
      <c r="N974" s="725"/>
      <c r="O974" s="112">
        <f>'報告書（事業主控）'!O974</f>
        <v>0</v>
      </c>
      <c r="P974" s="94" t="s">
        <v>48</v>
      </c>
      <c r="Q974" s="112">
        <f>'報告書（事業主控）'!Q974</f>
        <v>0</v>
      </c>
      <c r="R974" s="94" t="s">
        <v>49</v>
      </c>
      <c r="S974" s="112">
        <f>'報告書（事業主控）'!S974</f>
        <v>0</v>
      </c>
      <c r="T974" s="727" t="s">
        <v>50</v>
      </c>
      <c r="U974" s="727"/>
      <c r="V974" s="699">
        <f>'報告書（事業主控）'!V974</f>
        <v>0</v>
      </c>
      <c r="W974" s="700"/>
      <c r="X974" s="700"/>
      <c r="Y974" s="99"/>
      <c r="Z974" s="72"/>
      <c r="AA974" s="115"/>
      <c r="AB974" s="115"/>
      <c r="AC974" s="99"/>
      <c r="AD974" s="72"/>
      <c r="AE974" s="115"/>
      <c r="AF974" s="115"/>
      <c r="AG974" s="99"/>
      <c r="AH974" s="696">
        <f>'報告書（事業主控）'!AH974</f>
        <v>0</v>
      </c>
      <c r="AI974" s="697"/>
      <c r="AJ974" s="697"/>
      <c r="AK974" s="698"/>
      <c r="AL974" s="72"/>
      <c r="AM974" s="73"/>
      <c r="AN974" s="696">
        <f>'報告書（事業主控）'!AN974</f>
        <v>0</v>
      </c>
      <c r="AO974" s="697"/>
      <c r="AP974" s="697"/>
      <c r="AQ974" s="697"/>
      <c r="AR974" s="697"/>
      <c r="AS974" s="116"/>
      <c r="AT974" s="87"/>
    </row>
    <row r="975" spans="2:46" ht="18" customHeight="1" x14ac:dyDescent="0.15">
      <c r="B975" s="722"/>
      <c r="C975" s="723"/>
      <c r="D975" s="723"/>
      <c r="E975" s="723"/>
      <c r="F975" s="723"/>
      <c r="G975" s="723"/>
      <c r="H975" s="723"/>
      <c r="I975" s="724"/>
      <c r="J975" s="722"/>
      <c r="K975" s="723"/>
      <c r="L975" s="723"/>
      <c r="M975" s="723"/>
      <c r="N975" s="726"/>
      <c r="O975" s="117">
        <f>'報告書（事業主控）'!O975</f>
        <v>0</v>
      </c>
      <c r="P975" s="118" t="s">
        <v>48</v>
      </c>
      <c r="Q975" s="117">
        <f>'報告書（事業主控）'!Q975</f>
        <v>0</v>
      </c>
      <c r="R975" s="118" t="s">
        <v>49</v>
      </c>
      <c r="S975" s="117">
        <f>'報告書（事業主控）'!S975</f>
        <v>0</v>
      </c>
      <c r="T975" s="728" t="s">
        <v>51</v>
      </c>
      <c r="U975" s="728"/>
      <c r="V975" s="692">
        <f>'報告書（事業主控）'!V975</f>
        <v>0</v>
      </c>
      <c r="W975" s="693"/>
      <c r="X975" s="693"/>
      <c r="Y975" s="693"/>
      <c r="Z975" s="692">
        <f>'報告書（事業主控）'!Z975</f>
        <v>0</v>
      </c>
      <c r="AA975" s="693"/>
      <c r="AB975" s="693"/>
      <c r="AC975" s="693"/>
      <c r="AD975" s="692">
        <f>'報告書（事業主控）'!AD975</f>
        <v>0</v>
      </c>
      <c r="AE975" s="693"/>
      <c r="AF975" s="693"/>
      <c r="AG975" s="693"/>
      <c r="AH975" s="692">
        <f>'報告書（事業主控）'!AH975</f>
        <v>0</v>
      </c>
      <c r="AI975" s="693"/>
      <c r="AJ975" s="693"/>
      <c r="AK975" s="694"/>
      <c r="AL975" s="456">
        <f>'報告書（事業主控）'!AL975</f>
        <v>0</v>
      </c>
      <c r="AM975" s="695"/>
      <c r="AN975" s="689">
        <f>'報告書（事業主控）'!AN975</f>
        <v>0</v>
      </c>
      <c r="AO975" s="690"/>
      <c r="AP975" s="690"/>
      <c r="AQ975" s="690"/>
      <c r="AR975" s="690"/>
      <c r="AS975" s="77"/>
      <c r="AT975" s="87"/>
    </row>
    <row r="976" spans="2:46" ht="18" customHeight="1" x14ac:dyDescent="0.15">
      <c r="B976" s="719">
        <f>'報告書（事業主控）'!B976</f>
        <v>0</v>
      </c>
      <c r="C976" s="720"/>
      <c r="D976" s="720"/>
      <c r="E976" s="720"/>
      <c r="F976" s="720"/>
      <c r="G976" s="720"/>
      <c r="H976" s="720"/>
      <c r="I976" s="721"/>
      <c r="J976" s="719">
        <f>'報告書（事業主控）'!J976</f>
        <v>0</v>
      </c>
      <c r="K976" s="720"/>
      <c r="L976" s="720"/>
      <c r="M976" s="720"/>
      <c r="N976" s="725"/>
      <c r="O976" s="112">
        <f>'報告書（事業主控）'!O976</f>
        <v>0</v>
      </c>
      <c r="P976" s="94" t="s">
        <v>48</v>
      </c>
      <c r="Q976" s="112">
        <f>'報告書（事業主控）'!Q976</f>
        <v>0</v>
      </c>
      <c r="R976" s="94" t="s">
        <v>49</v>
      </c>
      <c r="S976" s="112">
        <f>'報告書（事業主控）'!S976</f>
        <v>0</v>
      </c>
      <c r="T976" s="727" t="s">
        <v>50</v>
      </c>
      <c r="U976" s="727"/>
      <c r="V976" s="699">
        <f>'報告書（事業主控）'!V976</f>
        <v>0</v>
      </c>
      <c r="W976" s="700"/>
      <c r="X976" s="700"/>
      <c r="Y976" s="99"/>
      <c r="Z976" s="72"/>
      <c r="AA976" s="115"/>
      <c r="AB976" s="115"/>
      <c r="AC976" s="99"/>
      <c r="AD976" s="72"/>
      <c r="AE976" s="115"/>
      <c r="AF976" s="115"/>
      <c r="AG976" s="99"/>
      <c r="AH976" s="696">
        <f>'報告書（事業主控）'!AH976</f>
        <v>0</v>
      </c>
      <c r="AI976" s="697"/>
      <c r="AJ976" s="697"/>
      <c r="AK976" s="698"/>
      <c r="AL976" s="72"/>
      <c r="AM976" s="73"/>
      <c r="AN976" s="696">
        <f>'報告書（事業主控）'!AN976</f>
        <v>0</v>
      </c>
      <c r="AO976" s="697"/>
      <c r="AP976" s="697"/>
      <c r="AQ976" s="697"/>
      <c r="AR976" s="697"/>
      <c r="AS976" s="116"/>
      <c r="AT976" s="87"/>
    </row>
    <row r="977" spans="2:46" ht="18" customHeight="1" x14ac:dyDescent="0.15">
      <c r="B977" s="722"/>
      <c r="C977" s="723"/>
      <c r="D977" s="723"/>
      <c r="E977" s="723"/>
      <c r="F977" s="723"/>
      <c r="G977" s="723"/>
      <c r="H977" s="723"/>
      <c r="I977" s="724"/>
      <c r="J977" s="722"/>
      <c r="K977" s="723"/>
      <c r="L977" s="723"/>
      <c r="M977" s="723"/>
      <c r="N977" s="726"/>
      <c r="O977" s="117">
        <f>'報告書（事業主控）'!O977</f>
        <v>0</v>
      </c>
      <c r="P977" s="118" t="s">
        <v>48</v>
      </c>
      <c r="Q977" s="117">
        <f>'報告書（事業主控）'!Q977</f>
        <v>0</v>
      </c>
      <c r="R977" s="118" t="s">
        <v>49</v>
      </c>
      <c r="S977" s="117">
        <f>'報告書（事業主控）'!S977</f>
        <v>0</v>
      </c>
      <c r="T977" s="728" t="s">
        <v>51</v>
      </c>
      <c r="U977" s="728"/>
      <c r="V977" s="692">
        <f>'報告書（事業主控）'!V977</f>
        <v>0</v>
      </c>
      <c r="W977" s="693"/>
      <c r="X977" s="693"/>
      <c r="Y977" s="693"/>
      <c r="Z977" s="692">
        <f>'報告書（事業主控）'!Z977</f>
        <v>0</v>
      </c>
      <c r="AA977" s="693"/>
      <c r="AB977" s="693"/>
      <c r="AC977" s="693"/>
      <c r="AD977" s="692">
        <f>'報告書（事業主控）'!AD977</f>
        <v>0</v>
      </c>
      <c r="AE977" s="693"/>
      <c r="AF977" s="693"/>
      <c r="AG977" s="693"/>
      <c r="AH977" s="692">
        <f>'報告書（事業主控）'!AH977</f>
        <v>0</v>
      </c>
      <c r="AI977" s="693"/>
      <c r="AJ977" s="693"/>
      <c r="AK977" s="694"/>
      <c r="AL977" s="456">
        <f>'報告書（事業主控）'!AL977</f>
        <v>0</v>
      </c>
      <c r="AM977" s="695"/>
      <c r="AN977" s="689">
        <f>'報告書（事業主控）'!AN977</f>
        <v>0</v>
      </c>
      <c r="AO977" s="690"/>
      <c r="AP977" s="690"/>
      <c r="AQ977" s="690"/>
      <c r="AR977" s="690"/>
      <c r="AS977" s="77"/>
      <c r="AT977" s="87"/>
    </row>
    <row r="978" spans="2:46" ht="18" customHeight="1" x14ac:dyDescent="0.15">
      <c r="B978" s="719">
        <f>'報告書（事業主控）'!B978</f>
        <v>0</v>
      </c>
      <c r="C978" s="720"/>
      <c r="D978" s="720"/>
      <c r="E978" s="720"/>
      <c r="F978" s="720"/>
      <c r="G978" s="720"/>
      <c r="H978" s="720"/>
      <c r="I978" s="721"/>
      <c r="J978" s="719">
        <f>'報告書（事業主控）'!J978</f>
        <v>0</v>
      </c>
      <c r="K978" s="720"/>
      <c r="L978" s="720"/>
      <c r="M978" s="720"/>
      <c r="N978" s="725"/>
      <c r="O978" s="112">
        <f>'報告書（事業主控）'!O978</f>
        <v>0</v>
      </c>
      <c r="P978" s="94" t="s">
        <v>48</v>
      </c>
      <c r="Q978" s="112">
        <f>'報告書（事業主控）'!Q978</f>
        <v>0</v>
      </c>
      <c r="R978" s="94" t="s">
        <v>49</v>
      </c>
      <c r="S978" s="112">
        <f>'報告書（事業主控）'!S978</f>
        <v>0</v>
      </c>
      <c r="T978" s="727" t="s">
        <v>50</v>
      </c>
      <c r="U978" s="727"/>
      <c r="V978" s="699">
        <f>'報告書（事業主控）'!V978</f>
        <v>0</v>
      </c>
      <c r="W978" s="700"/>
      <c r="X978" s="700"/>
      <c r="Y978" s="99"/>
      <c r="Z978" s="72"/>
      <c r="AA978" s="115"/>
      <c r="AB978" s="115"/>
      <c r="AC978" s="99"/>
      <c r="AD978" s="72"/>
      <c r="AE978" s="115"/>
      <c r="AF978" s="115"/>
      <c r="AG978" s="99"/>
      <c r="AH978" s="696">
        <f>'報告書（事業主控）'!AH978</f>
        <v>0</v>
      </c>
      <c r="AI978" s="697"/>
      <c r="AJ978" s="697"/>
      <c r="AK978" s="698"/>
      <c r="AL978" s="72"/>
      <c r="AM978" s="73"/>
      <c r="AN978" s="696">
        <f>'報告書（事業主控）'!AN978</f>
        <v>0</v>
      </c>
      <c r="AO978" s="697"/>
      <c r="AP978" s="697"/>
      <c r="AQ978" s="697"/>
      <c r="AR978" s="697"/>
      <c r="AS978" s="116"/>
      <c r="AT978" s="87"/>
    </row>
    <row r="979" spans="2:46" ht="18" customHeight="1" x14ac:dyDescent="0.15">
      <c r="B979" s="722"/>
      <c r="C979" s="723"/>
      <c r="D979" s="723"/>
      <c r="E979" s="723"/>
      <c r="F979" s="723"/>
      <c r="G979" s="723"/>
      <c r="H979" s="723"/>
      <c r="I979" s="724"/>
      <c r="J979" s="722"/>
      <c r="K979" s="723"/>
      <c r="L979" s="723"/>
      <c r="M979" s="723"/>
      <c r="N979" s="726"/>
      <c r="O979" s="117">
        <f>'報告書（事業主控）'!O979</f>
        <v>0</v>
      </c>
      <c r="P979" s="118" t="s">
        <v>48</v>
      </c>
      <c r="Q979" s="117">
        <f>'報告書（事業主控）'!Q979</f>
        <v>0</v>
      </c>
      <c r="R979" s="118" t="s">
        <v>49</v>
      </c>
      <c r="S979" s="117">
        <f>'報告書（事業主控）'!S979</f>
        <v>0</v>
      </c>
      <c r="T979" s="728" t="s">
        <v>51</v>
      </c>
      <c r="U979" s="728"/>
      <c r="V979" s="692">
        <f>'報告書（事業主控）'!V979</f>
        <v>0</v>
      </c>
      <c r="W979" s="693"/>
      <c r="X979" s="693"/>
      <c r="Y979" s="693"/>
      <c r="Z979" s="692">
        <f>'報告書（事業主控）'!Z979</f>
        <v>0</v>
      </c>
      <c r="AA979" s="693"/>
      <c r="AB979" s="693"/>
      <c r="AC979" s="693"/>
      <c r="AD979" s="692">
        <f>'報告書（事業主控）'!AD979</f>
        <v>0</v>
      </c>
      <c r="AE979" s="693"/>
      <c r="AF979" s="693"/>
      <c r="AG979" s="693"/>
      <c r="AH979" s="692">
        <f>'報告書（事業主控）'!AH979</f>
        <v>0</v>
      </c>
      <c r="AI979" s="693"/>
      <c r="AJ979" s="693"/>
      <c r="AK979" s="694"/>
      <c r="AL979" s="456">
        <f>'報告書（事業主控）'!AL979</f>
        <v>0</v>
      </c>
      <c r="AM979" s="695"/>
      <c r="AN979" s="689">
        <f>'報告書（事業主控）'!AN979</f>
        <v>0</v>
      </c>
      <c r="AO979" s="690"/>
      <c r="AP979" s="690"/>
      <c r="AQ979" s="690"/>
      <c r="AR979" s="690"/>
      <c r="AS979" s="77"/>
      <c r="AT979" s="87"/>
    </row>
    <row r="980" spans="2:46" ht="18" customHeight="1" x14ac:dyDescent="0.15">
      <c r="B980" s="475" t="s">
        <v>144</v>
      </c>
      <c r="C980" s="476"/>
      <c r="D980" s="476"/>
      <c r="E980" s="477"/>
      <c r="F980" s="701">
        <f>'報告書（事業主控）'!F980</f>
        <v>0</v>
      </c>
      <c r="G980" s="702"/>
      <c r="H980" s="702"/>
      <c r="I980" s="702"/>
      <c r="J980" s="702"/>
      <c r="K980" s="702"/>
      <c r="L980" s="702"/>
      <c r="M980" s="702"/>
      <c r="N980" s="703"/>
      <c r="O980" s="710" t="s">
        <v>66</v>
      </c>
      <c r="P980" s="711"/>
      <c r="Q980" s="711"/>
      <c r="R980" s="711"/>
      <c r="S980" s="711"/>
      <c r="T980" s="711"/>
      <c r="U980" s="712"/>
      <c r="V980" s="696">
        <f>'報告書（事業主控）'!V980</f>
        <v>0</v>
      </c>
      <c r="W980" s="697"/>
      <c r="X980" s="697"/>
      <c r="Y980" s="698"/>
      <c r="Z980" s="72"/>
      <c r="AA980" s="115"/>
      <c r="AB980" s="115"/>
      <c r="AC980" s="99"/>
      <c r="AD980" s="72"/>
      <c r="AE980" s="115"/>
      <c r="AF980" s="115"/>
      <c r="AG980" s="99"/>
      <c r="AH980" s="696">
        <f>'報告書（事業主控）'!AH980</f>
        <v>0</v>
      </c>
      <c r="AI980" s="697"/>
      <c r="AJ980" s="697"/>
      <c r="AK980" s="698"/>
      <c r="AL980" s="72"/>
      <c r="AM980" s="73"/>
      <c r="AN980" s="696">
        <f>'報告書（事業主控）'!AN980</f>
        <v>0</v>
      </c>
      <c r="AO980" s="697"/>
      <c r="AP980" s="697"/>
      <c r="AQ980" s="697"/>
      <c r="AR980" s="697"/>
      <c r="AS980" s="116"/>
      <c r="AT980" s="87"/>
    </row>
    <row r="981" spans="2:46" ht="18" customHeight="1" x14ac:dyDescent="0.15">
      <c r="B981" s="478"/>
      <c r="C981" s="479"/>
      <c r="D981" s="479"/>
      <c r="E981" s="480"/>
      <c r="F981" s="704"/>
      <c r="G981" s="705"/>
      <c r="H981" s="705"/>
      <c r="I981" s="705"/>
      <c r="J981" s="705"/>
      <c r="K981" s="705"/>
      <c r="L981" s="705"/>
      <c r="M981" s="705"/>
      <c r="N981" s="706"/>
      <c r="O981" s="713"/>
      <c r="P981" s="714"/>
      <c r="Q981" s="714"/>
      <c r="R981" s="714"/>
      <c r="S981" s="714"/>
      <c r="T981" s="714"/>
      <c r="U981" s="715"/>
      <c r="V981" s="561">
        <f>'報告書（事業主控）'!V981</f>
        <v>0</v>
      </c>
      <c r="W981" s="582"/>
      <c r="X981" s="582"/>
      <c r="Y981" s="585"/>
      <c r="Z981" s="561">
        <f>'報告書（事業主控）'!Z981</f>
        <v>0</v>
      </c>
      <c r="AA981" s="583"/>
      <c r="AB981" s="583"/>
      <c r="AC981" s="584"/>
      <c r="AD981" s="561">
        <f>'報告書（事業主控）'!AD981</f>
        <v>0</v>
      </c>
      <c r="AE981" s="583"/>
      <c r="AF981" s="583"/>
      <c r="AG981" s="584"/>
      <c r="AH981" s="561">
        <f>'報告書（事業主控）'!AH981</f>
        <v>0</v>
      </c>
      <c r="AI981" s="453"/>
      <c r="AJ981" s="453"/>
      <c r="AK981" s="453"/>
      <c r="AL981" s="346"/>
      <c r="AM981" s="347"/>
      <c r="AN981" s="561">
        <f>'報告書（事業主控）'!AN981</f>
        <v>0</v>
      </c>
      <c r="AO981" s="582"/>
      <c r="AP981" s="582"/>
      <c r="AQ981" s="582"/>
      <c r="AR981" s="582"/>
      <c r="AS981" s="333"/>
      <c r="AT981" s="87"/>
    </row>
    <row r="982" spans="2:46" ht="18" customHeight="1" x14ac:dyDescent="0.15">
      <c r="B982" s="481"/>
      <c r="C982" s="482"/>
      <c r="D982" s="482"/>
      <c r="E982" s="483"/>
      <c r="F982" s="707"/>
      <c r="G982" s="708"/>
      <c r="H982" s="708"/>
      <c r="I982" s="708"/>
      <c r="J982" s="708"/>
      <c r="K982" s="708"/>
      <c r="L982" s="708"/>
      <c r="M982" s="708"/>
      <c r="N982" s="709"/>
      <c r="O982" s="716"/>
      <c r="P982" s="717"/>
      <c r="Q982" s="717"/>
      <c r="R982" s="717"/>
      <c r="S982" s="717"/>
      <c r="T982" s="717"/>
      <c r="U982" s="718"/>
      <c r="V982" s="689">
        <f>'報告書（事業主控）'!V982</f>
        <v>0</v>
      </c>
      <c r="W982" s="690"/>
      <c r="X982" s="690"/>
      <c r="Y982" s="691"/>
      <c r="Z982" s="689">
        <f>'報告書（事業主控）'!Z982</f>
        <v>0</v>
      </c>
      <c r="AA982" s="690"/>
      <c r="AB982" s="690"/>
      <c r="AC982" s="691"/>
      <c r="AD982" s="689">
        <f>'報告書（事業主控）'!AD982</f>
        <v>0</v>
      </c>
      <c r="AE982" s="690"/>
      <c r="AF982" s="690"/>
      <c r="AG982" s="691"/>
      <c r="AH982" s="689">
        <f>'報告書（事業主控）'!AH982</f>
        <v>0</v>
      </c>
      <c r="AI982" s="690"/>
      <c r="AJ982" s="690"/>
      <c r="AK982" s="691"/>
      <c r="AL982" s="76"/>
      <c r="AM982" s="77"/>
      <c r="AN982" s="689">
        <f>'報告書（事業主控）'!AN982</f>
        <v>0</v>
      </c>
      <c r="AO982" s="690"/>
      <c r="AP982" s="690"/>
      <c r="AQ982" s="690"/>
      <c r="AR982" s="690"/>
      <c r="AS982" s="77"/>
      <c r="AT982" s="87"/>
    </row>
    <row r="983" spans="2:46" ht="18" customHeight="1" x14ac:dyDescent="0.15">
      <c r="AN983" s="682">
        <f>'報告書（事業主控）'!AN983:AR983</f>
        <v>0</v>
      </c>
      <c r="AO983" s="682"/>
      <c r="AP983" s="682"/>
      <c r="AQ983" s="682"/>
      <c r="AR983" s="682"/>
      <c r="AS983" s="87"/>
      <c r="AT983" s="87"/>
    </row>
    <row r="984" spans="2:46" ht="31.5" customHeight="1" x14ac:dyDescent="0.15">
      <c r="AN984" s="136"/>
      <c r="AO984" s="136"/>
      <c r="AP984" s="136"/>
      <c r="AQ984" s="136"/>
      <c r="AR984" s="136"/>
      <c r="AS984" s="87"/>
      <c r="AT984" s="87"/>
    </row>
    <row r="985" spans="2:46" ht="7.5" customHeight="1" x14ac:dyDescent="0.15">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x14ac:dyDescent="0.15">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x14ac:dyDescent="0.15">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x14ac:dyDescent="0.15">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x14ac:dyDescent="0.15">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x14ac:dyDescent="0.15">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x14ac:dyDescent="0.15">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x14ac:dyDescent="0.15">
      <c r="L992" s="87"/>
      <c r="M992" s="91"/>
      <c r="N992" s="91"/>
      <c r="O992" s="91"/>
      <c r="P992" s="91"/>
      <c r="Q992" s="91"/>
      <c r="R992" s="91"/>
      <c r="S992" s="91"/>
      <c r="T992" s="92"/>
      <c r="U992" s="92"/>
      <c r="V992" s="92"/>
      <c r="W992" s="92"/>
      <c r="X992" s="92"/>
      <c r="Y992" s="92"/>
      <c r="Z992" s="92"/>
      <c r="AA992" s="91"/>
      <c r="AB992" s="91"/>
      <c r="AC992" s="91"/>
      <c r="AL992" s="90"/>
      <c r="AM992" s="676" t="s">
        <v>337</v>
      </c>
      <c r="AN992" s="677"/>
      <c r="AO992" s="677"/>
      <c r="AP992" s="678"/>
    </row>
    <row r="993" spans="2:46" ht="12.75" customHeight="1" x14ac:dyDescent="0.15">
      <c r="L993" s="87"/>
      <c r="M993" s="91"/>
      <c r="N993" s="91"/>
      <c r="O993" s="91"/>
      <c r="P993" s="91"/>
      <c r="Q993" s="91"/>
      <c r="R993" s="91"/>
      <c r="S993" s="91"/>
      <c r="T993" s="92"/>
      <c r="U993" s="92"/>
      <c r="V993" s="92"/>
      <c r="W993" s="92"/>
      <c r="X993" s="92"/>
      <c r="Y993" s="92"/>
      <c r="Z993" s="92"/>
      <c r="AA993" s="91"/>
      <c r="AB993" s="91"/>
      <c r="AC993" s="91"/>
      <c r="AL993" s="90"/>
      <c r="AM993" s="679"/>
      <c r="AN993" s="680"/>
      <c r="AO993" s="680"/>
      <c r="AP993" s="681"/>
    </row>
    <row r="994" spans="2:46" ht="12.75" customHeight="1" x14ac:dyDescent="0.15">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x14ac:dyDescent="0.15">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x14ac:dyDescent="0.15">
      <c r="B996" s="786" t="s">
        <v>2</v>
      </c>
      <c r="C996" s="787"/>
      <c r="D996" s="787"/>
      <c r="E996" s="787"/>
      <c r="F996" s="787"/>
      <c r="G996" s="787"/>
      <c r="H996" s="787"/>
      <c r="I996" s="787"/>
      <c r="J996" s="737" t="s">
        <v>10</v>
      </c>
      <c r="K996" s="737"/>
      <c r="L996" s="93" t="s">
        <v>3</v>
      </c>
      <c r="M996" s="737" t="s">
        <v>11</v>
      </c>
      <c r="N996" s="737"/>
      <c r="O996" s="738" t="s">
        <v>12</v>
      </c>
      <c r="P996" s="737"/>
      <c r="Q996" s="737"/>
      <c r="R996" s="737"/>
      <c r="S996" s="737"/>
      <c r="T996" s="737"/>
      <c r="U996" s="737" t="s">
        <v>13</v>
      </c>
      <c r="V996" s="737"/>
      <c r="W996" s="737"/>
      <c r="X996" s="87"/>
      <c r="Y996" s="87"/>
      <c r="Z996" s="87"/>
      <c r="AA996" s="87"/>
      <c r="AB996" s="87"/>
      <c r="AC996" s="87"/>
      <c r="AD996" s="94"/>
      <c r="AE996" s="94"/>
      <c r="AF996" s="94"/>
      <c r="AG996" s="94"/>
      <c r="AH996" s="94"/>
      <c r="AI996" s="94"/>
      <c r="AJ996" s="94"/>
      <c r="AK996" s="87"/>
      <c r="AL996" s="560">
        <f ca="1">$AL$9</f>
        <v>30</v>
      </c>
      <c r="AM996" s="414"/>
      <c r="AN996" s="683" t="s">
        <v>4</v>
      </c>
      <c r="AO996" s="683"/>
      <c r="AP996" s="414">
        <v>25</v>
      </c>
      <c r="AQ996" s="414"/>
      <c r="AR996" s="683" t="s">
        <v>5</v>
      </c>
      <c r="AS996" s="684"/>
      <c r="AT996" s="87"/>
    </row>
    <row r="997" spans="2:46" ht="13.5" customHeight="1" x14ac:dyDescent="0.15">
      <c r="B997" s="787"/>
      <c r="C997" s="787"/>
      <c r="D997" s="787"/>
      <c r="E997" s="787"/>
      <c r="F997" s="787"/>
      <c r="G997" s="787"/>
      <c r="H997" s="787"/>
      <c r="I997" s="787"/>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7"/>
      <c r="Y997" s="87"/>
      <c r="Z997" s="87"/>
      <c r="AA997" s="87"/>
      <c r="AB997" s="87"/>
      <c r="AC997" s="87"/>
      <c r="AD997" s="94"/>
      <c r="AE997" s="94"/>
      <c r="AF997" s="94"/>
      <c r="AG997" s="94"/>
      <c r="AH997" s="94"/>
      <c r="AI997" s="94"/>
      <c r="AJ997" s="94"/>
      <c r="AK997" s="87"/>
      <c r="AL997" s="415"/>
      <c r="AM997" s="416"/>
      <c r="AN997" s="685"/>
      <c r="AO997" s="685"/>
      <c r="AP997" s="416"/>
      <c r="AQ997" s="416"/>
      <c r="AR997" s="685"/>
      <c r="AS997" s="686"/>
      <c r="AT997" s="87"/>
    </row>
    <row r="998" spans="2:46" ht="9" customHeight="1" x14ac:dyDescent="0.15">
      <c r="B998" s="787"/>
      <c r="C998" s="787"/>
      <c r="D998" s="787"/>
      <c r="E998" s="787"/>
      <c r="F998" s="787"/>
      <c r="G998" s="787"/>
      <c r="H998" s="787"/>
      <c r="I998" s="787"/>
      <c r="J998" s="539"/>
      <c r="K998" s="525"/>
      <c r="L998" s="541"/>
      <c r="M998" s="528"/>
      <c r="N998" s="525"/>
      <c r="O998" s="528"/>
      <c r="P998" s="531"/>
      <c r="Q998" s="531"/>
      <c r="R998" s="531"/>
      <c r="S998" s="531"/>
      <c r="T998" s="525"/>
      <c r="U998" s="528"/>
      <c r="V998" s="531"/>
      <c r="W998" s="525"/>
      <c r="X998" s="87"/>
      <c r="Y998" s="87"/>
      <c r="Z998" s="87"/>
      <c r="AA998" s="87"/>
      <c r="AB998" s="87"/>
      <c r="AC998" s="87"/>
      <c r="AD998" s="94"/>
      <c r="AE998" s="94"/>
      <c r="AF998" s="94"/>
      <c r="AG998" s="94"/>
      <c r="AH998" s="94"/>
      <c r="AI998" s="94"/>
      <c r="AJ998" s="94"/>
      <c r="AK998" s="87"/>
      <c r="AL998" s="417"/>
      <c r="AM998" s="418"/>
      <c r="AN998" s="687"/>
      <c r="AO998" s="687"/>
      <c r="AP998" s="418"/>
      <c r="AQ998" s="418"/>
      <c r="AR998" s="687"/>
      <c r="AS998" s="688"/>
      <c r="AT998" s="87"/>
    </row>
    <row r="999" spans="2:46" ht="6" customHeight="1" x14ac:dyDescent="0.15">
      <c r="B999" s="788"/>
      <c r="C999" s="788"/>
      <c r="D999" s="788"/>
      <c r="E999" s="788"/>
      <c r="F999" s="788"/>
      <c r="G999" s="788"/>
      <c r="H999" s="788"/>
      <c r="I999" s="788"/>
      <c r="J999" s="539"/>
      <c r="K999" s="526"/>
      <c r="L999" s="542"/>
      <c r="M999" s="529"/>
      <c r="N999" s="526"/>
      <c r="O999" s="529"/>
      <c r="P999" s="532"/>
      <c r="Q999" s="532"/>
      <c r="R999" s="532"/>
      <c r="S999" s="532"/>
      <c r="T999" s="526"/>
      <c r="U999" s="529"/>
      <c r="V999" s="532"/>
      <c r="W999" s="526"/>
      <c r="X999" s="87"/>
      <c r="Y999" s="87"/>
      <c r="Z999" s="87"/>
      <c r="AA999" s="87"/>
      <c r="AB999" s="87"/>
      <c r="AC999" s="87"/>
      <c r="AD999" s="87"/>
      <c r="AE999" s="87"/>
      <c r="AF999" s="87"/>
      <c r="AG999" s="87"/>
      <c r="AH999" s="87"/>
      <c r="AI999" s="87"/>
      <c r="AJ999" s="87"/>
      <c r="AK999" s="87"/>
      <c r="AT999" s="87"/>
    </row>
    <row r="1000" spans="2:46" ht="15" customHeight="1" x14ac:dyDescent="0.15">
      <c r="B1000" s="755" t="s">
        <v>54</v>
      </c>
      <c r="C1000" s="756"/>
      <c r="D1000" s="756"/>
      <c r="E1000" s="756"/>
      <c r="F1000" s="756"/>
      <c r="G1000" s="756"/>
      <c r="H1000" s="756"/>
      <c r="I1000" s="757"/>
      <c r="J1000" s="755" t="s">
        <v>6</v>
      </c>
      <c r="K1000" s="756"/>
      <c r="L1000" s="756"/>
      <c r="M1000" s="756"/>
      <c r="N1000" s="764"/>
      <c r="O1000" s="767" t="s">
        <v>55</v>
      </c>
      <c r="P1000" s="756"/>
      <c r="Q1000" s="756"/>
      <c r="R1000" s="756"/>
      <c r="S1000" s="756"/>
      <c r="T1000" s="756"/>
      <c r="U1000" s="757"/>
      <c r="V1000" s="95" t="s">
        <v>56</v>
      </c>
      <c r="W1000" s="96"/>
      <c r="X1000" s="96"/>
      <c r="Y1000" s="772" t="s">
        <v>57</v>
      </c>
      <c r="Z1000" s="772"/>
      <c r="AA1000" s="772"/>
      <c r="AB1000" s="772"/>
      <c r="AC1000" s="772"/>
      <c r="AD1000" s="772"/>
      <c r="AE1000" s="772"/>
      <c r="AF1000" s="772"/>
      <c r="AG1000" s="772"/>
      <c r="AH1000" s="772"/>
      <c r="AI1000" s="96"/>
      <c r="AJ1000" s="96"/>
      <c r="AK1000" s="97"/>
      <c r="AL1000" s="773" t="s">
        <v>58</v>
      </c>
      <c r="AM1000" s="773"/>
      <c r="AN1000" s="770" t="s">
        <v>65</v>
      </c>
      <c r="AO1000" s="770"/>
      <c r="AP1000" s="770"/>
      <c r="AQ1000" s="770"/>
      <c r="AR1000" s="770"/>
      <c r="AS1000" s="771"/>
      <c r="AT1000" s="87"/>
    </row>
    <row r="1001" spans="2:46" ht="13.5" customHeight="1" x14ac:dyDescent="0.15">
      <c r="B1001" s="758"/>
      <c r="C1001" s="759"/>
      <c r="D1001" s="759"/>
      <c r="E1001" s="759"/>
      <c r="F1001" s="759"/>
      <c r="G1001" s="759"/>
      <c r="H1001" s="759"/>
      <c r="I1001" s="760"/>
      <c r="J1001" s="758"/>
      <c r="K1001" s="759"/>
      <c r="L1001" s="759"/>
      <c r="M1001" s="759"/>
      <c r="N1001" s="765"/>
      <c r="O1001" s="768"/>
      <c r="P1001" s="759"/>
      <c r="Q1001" s="759"/>
      <c r="R1001" s="759"/>
      <c r="S1001" s="759"/>
      <c r="T1001" s="759"/>
      <c r="U1001" s="760"/>
      <c r="V1001" s="774" t="s">
        <v>7</v>
      </c>
      <c r="W1001" s="775"/>
      <c r="X1001" s="775"/>
      <c r="Y1001" s="776"/>
      <c r="Z1001" s="780" t="s">
        <v>16</v>
      </c>
      <c r="AA1001" s="781"/>
      <c r="AB1001" s="781"/>
      <c r="AC1001" s="782"/>
      <c r="AD1001" s="745" t="s">
        <v>17</v>
      </c>
      <c r="AE1001" s="746"/>
      <c r="AF1001" s="746"/>
      <c r="AG1001" s="747"/>
      <c r="AH1001" s="751" t="s">
        <v>145</v>
      </c>
      <c r="AI1001" s="683"/>
      <c r="AJ1001" s="683"/>
      <c r="AK1001" s="684"/>
      <c r="AL1001" s="753" t="s">
        <v>59</v>
      </c>
      <c r="AM1001" s="753"/>
      <c r="AN1001" s="739" t="s">
        <v>19</v>
      </c>
      <c r="AO1001" s="740"/>
      <c r="AP1001" s="740"/>
      <c r="AQ1001" s="740"/>
      <c r="AR1001" s="741"/>
      <c r="AS1001" s="742"/>
      <c r="AT1001" s="87"/>
    </row>
    <row r="1002" spans="2:46" ht="13.5" customHeight="1" x14ac:dyDescent="0.15">
      <c r="B1002" s="761"/>
      <c r="C1002" s="762"/>
      <c r="D1002" s="762"/>
      <c r="E1002" s="762"/>
      <c r="F1002" s="762"/>
      <c r="G1002" s="762"/>
      <c r="H1002" s="762"/>
      <c r="I1002" s="763"/>
      <c r="J1002" s="761"/>
      <c r="K1002" s="762"/>
      <c r="L1002" s="762"/>
      <c r="M1002" s="762"/>
      <c r="N1002" s="766"/>
      <c r="O1002" s="769"/>
      <c r="P1002" s="762"/>
      <c r="Q1002" s="762"/>
      <c r="R1002" s="762"/>
      <c r="S1002" s="762"/>
      <c r="T1002" s="762"/>
      <c r="U1002" s="763"/>
      <c r="V1002" s="777"/>
      <c r="W1002" s="778"/>
      <c r="X1002" s="778"/>
      <c r="Y1002" s="779"/>
      <c r="Z1002" s="783"/>
      <c r="AA1002" s="784"/>
      <c r="AB1002" s="784"/>
      <c r="AC1002" s="785"/>
      <c r="AD1002" s="748"/>
      <c r="AE1002" s="749"/>
      <c r="AF1002" s="749"/>
      <c r="AG1002" s="750"/>
      <c r="AH1002" s="752"/>
      <c r="AI1002" s="687"/>
      <c r="AJ1002" s="687"/>
      <c r="AK1002" s="688"/>
      <c r="AL1002" s="754"/>
      <c r="AM1002" s="754"/>
      <c r="AN1002" s="743"/>
      <c r="AO1002" s="743"/>
      <c r="AP1002" s="743"/>
      <c r="AQ1002" s="743"/>
      <c r="AR1002" s="743"/>
      <c r="AS1002" s="744"/>
      <c r="AT1002" s="87"/>
    </row>
    <row r="1003" spans="2:46" ht="18" customHeight="1" x14ac:dyDescent="0.15">
      <c r="B1003" s="729">
        <f>'報告書（事業主控）'!B1003</f>
        <v>0</v>
      </c>
      <c r="C1003" s="730"/>
      <c r="D1003" s="730"/>
      <c r="E1003" s="730"/>
      <c r="F1003" s="730"/>
      <c r="G1003" s="730"/>
      <c r="H1003" s="730"/>
      <c r="I1003" s="731"/>
      <c r="J1003" s="729">
        <f>'報告書（事業主控）'!J1003</f>
        <v>0</v>
      </c>
      <c r="K1003" s="730"/>
      <c r="L1003" s="730"/>
      <c r="M1003" s="730"/>
      <c r="N1003" s="732"/>
      <c r="O1003" s="108">
        <f>'報告書（事業主控）'!O1003</f>
        <v>0</v>
      </c>
      <c r="P1003" s="109" t="s">
        <v>48</v>
      </c>
      <c r="Q1003" s="108">
        <f>'報告書（事業主控）'!Q1003</f>
        <v>0</v>
      </c>
      <c r="R1003" s="109" t="s">
        <v>49</v>
      </c>
      <c r="S1003" s="108">
        <f>'報告書（事業主控）'!S1003</f>
        <v>0</v>
      </c>
      <c r="T1003" s="733" t="s">
        <v>50</v>
      </c>
      <c r="U1003" s="733"/>
      <c r="V1003" s="699">
        <f>'報告書（事業主控）'!V1003</f>
        <v>0</v>
      </c>
      <c r="W1003" s="700"/>
      <c r="X1003" s="700"/>
      <c r="Y1003" s="98" t="s">
        <v>8</v>
      </c>
      <c r="Z1003" s="72"/>
      <c r="AA1003" s="115"/>
      <c r="AB1003" s="115"/>
      <c r="AC1003" s="98" t="s">
        <v>8</v>
      </c>
      <c r="AD1003" s="72"/>
      <c r="AE1003" s="115"/>
      <c r="AF1003" s="115"/>
      <c r="AG1003" s="98" t="s">
        <v>8</v>
      </c>
      <c r="AH1003" s="734">
        <f>'報告書（事業主控）'!AH1003</f>
        <v>0</v>
      </c>
      <c r="AI1003" s="735"/>
      <c r="AJ1003" s="735"/>
      <c r="AK1003" s="736"/>
      <c r="AL1003" s="72"/>
      <c r="AM1003" s="73"/>
      <c r="AN1003" s="696">
        <f>'報告書（事業主控）'!AN1003</f>
        <v>0</v>
      </c>
      <c r="AO1003" s="697"/>
      <c r="AP1003" s="697"/>
      <c r="AQ1003" s="697"/>
      <c r="AR1003" s="697"/>
      <c r="AS1003" s="111" t="s">
        <v>8</v>
      </c>
      <c r="AT1003" s="87"/>
    </row>
    <row r="1004" spans="2:46" ht="18" customHeight="1" x14ac:dyDescent="0.15">
      <c r="B1004" s="722"/>
      <c r="C1004" s="723"/>
      <c r="D1004" s="723"/>
      <c r="E1004" s="723"/>
      <c r="F1004" s="723"/>
      <c r="G1004" s="723"/>
      <c r="H1004" s="723"/>
      <c r="I1004" s="724"/>
      <c r="J1004" s="722"/>
      <c r="K1004" s="723"/>
      <c r="L1004" s="723"/>
      <c r="M1004" s="723"/>
      <c r="N1004" s="726"/>
      <c r="O1004" s="117">
        <f>'報告書（事業主控）'!O1004</f>
        <v>0</v>
      </c>
      <c r="P1004" s="118" t="s">
        <v>48</v>
      </c>
      <c r="Q1004" s="117">
        <f>'報告書（事業主控）'!Q1004</f>
        <v>0</v>
      </c>
      <c r="R1004" s="118" t="s">
        <v>49</v>
      </c>
      <c r="S1004" s="117">
        <f>'報告書（事業主控）'!S1004</f>
        <v>0</v>
      </c>
      <c r="T1004" s="728" t="s">
        <v>51</v>
      </c>
      <c r="U1004" s="728"/>
      <c r="V1004" s="689">
        <f>'報告書（事業主控）'!V1004</f>
        <v>0</v>
      </c>
      <c r="W1004" s="690"/>
      <c r="X1004" s="690"/>
      <c r="Y1004" s="690"/>
      <c r="Z1004" s="689">
        <f>'報告書（事業主控）'!Z1004</f>
        <v>0</v>
      </c>
      <c r="AA1004" s="690"/>
      <c r="AB1004" s="690"/>
      <c r="AC1004" s="690"/>
      <c r="AD1004" s="689">
        <f>'報告書（事業主控）'!AD1004</f>
        <v>0</v>
      </c>
      <c r="AE1004" s="690"/>
      <c r="AF1004" s="690"/>
      <c r="AG1004" s="690"/>
      <c r="AH1004" s="689">
        <f>'報告書（事業主控）'!AH1004</f>
        <v>0</v>
      </c>
      <c r="AI1004" s="690"/>
      <c r="AJ1004" s="690"/>
      <c r="AK1004" s="691"/>
      <c r="AL1004" s="456">
        <f>'報告書（事業主控）'!AL1004</f>
        <v>0</v>
      </c>
      <c r="AM1004" s="695"/>
      <c r="AN1004" s="689">
        <f>'報告書（事業主控）'!AN1004</f>
        <v>0</v>
      </c>
      <c r="AO1004" s="690"/>
      <c r="AP1004" s="690"/>
      <c r="AQ1004" s="690"/>
      <c r="AR1004" s="690"/>
      <c r="AS1004" s="77"/>
      <c r="AT1004" s="87"/>
    </row>
    <row r="1005" spans="2:46" ht="18" customHeight="1" x14ac:dyDescent="0.15">
      <c r="B1005" s="719">
        <f>'報告書（事業主控）'!B1005</f>
        <v>0</v>
      </c>
      <c r="C1005" s="720"/>
      <c r="D1005" s="720"/>
      <c r="E1005" s="720"/>
      <c r="F1005" s="720"/>
      <c r="G1005" s="720"/>
      <c r="H1005" s="720"/>
      <c r="I1005" s="721"/>
      <c r="J1005" s="719">
        <f>'報告書（事業主控）'!J1005</f>
        <v>0</v>
      </c>
      <c r="K1005" s="720"/>
      <c r="L1005" s="720"/>
      <c r="M1005" s="720"/>
      <c r="N1005" s="725"/>
      <c r="O1005" s="112">
        <f>'報告書（事業主控）'!O1005</f>
        <v>0</v>
      </c>
      <c r="P1005" s="94" t="s">
        <v>48</v>
      </c>
      <c r="Q1005" s="112">
        <f>'報告書（事業主控）'!Q1005</f>
        <v>0</v>
      </c>
      <c r="R1005" s="94" t="s">
        <v>49</v>
      </c>
      <c r="S1005" s="112">
        <f>'報告書（事業主控）'!S1005</f>
        <v>0</v>
      </c>
      <c r="T1005" s="727" t="s">
        <v>50</v>
      </c>
      <c r="U1005" s="727"/>
      <c r="V1005" s="699">
        <f>'報告書（事業主控）'!V1005</f>
        <v>0</v>
      </c>
      <c r="W1005" s="700"/>
      <c r="X1005" s="700"/>
      <c r="Y1005" s="99"/>
      <c r="Z1005" s="72"/>
      <c r="AA1005" s="115"/>
      <c r="AB1005" s="115"/>
      <c r="AC1005" s="99"/>
      <c r="AD1005" s="72"/>
      <c r="AE1005" s="115"/>
      <c r="AF1005" s="115"/>
      <c r="AG1005" s="99"/>
      <c r="AH1005" s="696">
        <f>'報告書（事業主控）'!AH1005</f>
        <v>0</v>
      </c>
      <c r="AI1005" s="697"/>
      <c r="AJ1005" s="697"/>
      <c r="AK1005" s="698"/>
      <c r="AL1005" s="72"/>
      <c r="AM1005" s="73"/>
      <c r="AN1005" s="696">
        <f>'報告書（事業主控）'!AN1005</f>
        <v>0</v>
      </c>
      <c r="AO1005" s="697"/>
      <c r="AP1005" s="697"/>
      <c r="AQ1005" s="697"/>
      <c r="AR1005" s="697"/>
      <c r="AS1005" s="116"/>
      <c r="AT1005" s="87"/>
    </row>
    <row r="1006" spans="2:46" ht="18" customHeight="1" x14ac:dyDescent="0.15">
      <c r="B1006" s="722"/>
      <c r="C1006" s="723"/>
      <c r="D1006" s="723"/>
      <c r="E1006" s="723"/>
      <c r="F1006" s="723"/>
      <c r="G1006" s="723"/>
      <c r="H1006" s="723"/>
      <c r="I1006" s="724"/>
      <c r="J1006" s="722"/>
      <c r="K1006" s="723"/>
      <c r="L1006" s="723"/>
      <c r="M1006" s="723"/>
      <c r="N1006" s="726"/>
      <c r="O1006" s="117">
        <f>'報告書（事業主控）'!O1006</f>
        <v>0</v>
      </c>
      <c r="P1006" s="118" t="s">
        <v>48</v>
      </c>
      <c r="Q1006" s="117">
        <f>'報告書（事業主控）'!Q1006</f>
        <v>0</v>
      </c>
      <c r="R1006" s="118" t="s">
        <v>49</v>
      </c>
      <c r="S1006" s="117">
        <f>'報告書（事業主控）'!S1006</f>
        <v>0</v>
      </c>
      <c r="T1006" s="728" t="s">
        <v>51</v>
      </c>
      <c r="U1006" s="728"/>
      <c r="V1006" s="692">
        <f>'報告書（事業主控）'!V1006</f>
        <v>0</v>
      </c>
      <c r="W1006" s="693"/>
      <c r="X1006" s="693"/>
      <c r="Y1006" s="693"/>
      <c r="Z1006" s="692">
        <f>'報告書（事業主控）'!Z1006</f>
        <v>0</v>
      </c>
      <c r="AA1006" s="693"/>
      <c r="AB1006" s="693"/>
      <c r="AC1006" s="693"/>
      <c r="AD1006" s="692">
        <f>'報告書（事業主控）'!AD1006</f>
        <v>0</v>
      </c>
      <c r="AE1006" s="693"/>
      <c r="AF1006" s="693"/>
      <c r="AG1006" s="693"/>
      <c r="AH1006" s="692">
        <f>'報告書（事業主控）'!AH1006</f>
        <v>0</v>
      </c>
      <c r="AI1006" s="693"/>
      <c r="AJ1006" s="693"/>
      <c r="AK1006" s="694"/>
      <c r="AL1006" s="456">
        <f>'報告書（事業主控）'!AL1006</f>
        <v>0</v>
      </c>
      <c r="AM1006" s="695"/>
      <c r="AN1006" s="689">
        <f>'報告書（事業主控）'!AN1006</f>
        <v>0</v>
      </c>
      <c r="AO1006" s="690"/>
      <c r="AP1006" s="690"/>
      <c r="AQ1006" s="690"/>
      <c r="AR1006" s="690"/>
      <c r="AS1006" s="77"/>
      <c r="AT1006" s="87"/>
    </row>
    <row r="1007" spans="2:46" ht="18" customHeight="1" x14ac:dyDescent="0.15">
      <c r="B1007" s="719">
        <f>'報告書（事業主控）'!B1007</f>
        <v>0</v>
      </c>
      <c r="C1007" s="720"/>
      <c r="D1007" s="720"/>
      <c r="E1007" s="720"/>
      <c r="F1007" s="720"/>
      <c r="G1007" s="720"/>
      <c r="H1007" s="720"/>
      <c r="I1007" s="721"/>
      <c r="J1007" s="719">
        <f>'報告書（事業主控）'!J1007</f>
        <v>0</v>
      </c>
      <c r="K1007" s="720"/>
      <c r="L1007" s="720"/>
      <c r="M1007" s="720"/>
      <c r="N1007" s="725"/>
      <c r="O1007" s="112">
        <f>'報告書（事業主控）'!O1007</f>
        <v>0</v>
      </c>
      <c r="P1007" s="94" t="s">
        <v>48</v>
      </c>
      <c r="Q1007" s="112">
        <f>'報告書（事業主控）'!Q1007</f>
        <v>0</v>
      </c>
      <c r="R1007" s="94" t="s">
        <v>49</v>
      </c>
      <c r="S1007" s="112">
        <f>'報告書（事業主控）'!S1007</f>
        <v>0</v>
      </c>
      <c r="T1007" s="727" t="s">
        <v>50</v>
      </c>
      <c r="U1007" s="727"/>
      <c r="V1007" s="699">
        <f>'報告書（事業主控）'!V1007</f>
        <v>0</v>
      </c>
      <c r="W1007" s="700"/>
      <c r="X1007" s="700"/>
      <c r="Y1007" s="99"/>
      <c r="Z1007" s="72"/>
      <c r="AA1007" s="115"/>
      <c r="AB1007" s="115"/>
      <c r="AC1007" s="99"/>
      <c r="AD1007" s="72"/>
      <c r="AE1007" s="115"/>
      <c r="AF1007" s="115"/>
      <c r="AG1007" s="99"/>
      <c r="AH1007" s="696">
        <f>'報告書（事業主控）'!AH1007</f>
        <v>0</v>
      </c>
      <c r="AI1007" s="697"/>
      <c r="AJ1007" s="697"/>
      <c r="AK1007" s="698"/>
      <c r="AL1007" s="72"/>
      <c r="AM1007" s="73"/>
      <c r="AN1007" s="696">
        <f>'報告書（事業主控）'!AN1007</f>
        <v>0</v>
      </c>
      <c r="AO1007" s="697"/>
      <c r="AP1007" s="697"/>
      <c r="AQ1007" s="697"/>
      <c r="AR1007" s="697"/>
      <c r="AS1007" s="116"/>
      <c r="AT1007" s="87"/>
    </row>
    <row r="1008" spans="2:46" ht="18" customHeight="1" x14ac:dyDescent="0.15">
      <c r="B1008" s="722"/>
      <c r="C1008" s="723"/>
      <c r="D1008" s="723"/>
      <c r="E1008" s="723"/>
      <c r="F1008" s="723"/>
      <c r="G1008" s="723"/>
      <c r="H1008" s="723"/>
      <c r="I1008" s="724"/>
      <c r="J1008" s="722"/>
      <c r="K1008" s="723"/>
      <c r="L1008" s="723"/>
      <c r="M1008" s="723"/>
      <c r="N1008" s="726"/>
      <c r="O1008" s="117">
        <f>'報告書（事業主控）'!O1008</f>
        <v>0</v>
      </c>
      <c r="P1008" s="118" t="s">
        <v>48</v>
      </c>
      <c r="Q1008" s="117">
        <f>'報告書（事業主控）'!Q1008</f>
        <v>0</v>
      </c>
      <c r="R1008" s="118" t="s">
        <v>49</v>
      </c>
      <c r="S1008" s="117">
        <f>'報告書（事業主控）'!S1008</f>
        <v>0</v>
      </c>
      <c r="T1008" s="728" t="s">
        <v>51</v>
      </c>
      <c r="U1008" s="728"/>
      <c r="V1008" s="692">
        <f>'報告書（事業主控）'!V1008</f>
        <v>0</v>
      </c>
      <c r="W1008" s="693"/>
      <c r="X1008" s="693"/>
      <c r="Y1008" s="693"/>
      <c r="Z1008" s="692">
        <f>'報告書（事業主控）'!Z1008</f>
        <v>0</v>
      </c>
      <c r="AA1008" s="693"/>
      <c r="AB1008" s="693"/>
      <c r="AC1008" s="693"/>
      <c r="AD1008" s="692">
        <f>'報告書（事業主控）'!AD1008</f>
        <v>0</v>
      </c>
      <c r="AE1008" s="693"/>
      <c r="AF1008" s="693"/>
      <c r="AG1008" s="693"/>
      <c r="AH1008" s="692">
        <f>'報告書（事業主控）'!AH1008</f>
        <v>0</v>
      </c>
      <c r="AI1008" s="693"/>
      <c r="AJ1008" s="693"/>
      <c r="AK1008" s="694"/>
      <c r="AL1008" s="456">
        <f>'報告書（事業主控）'!AL1008</f>
        <v>0</v>
      </c>
      <c r="AM1008" s="695"/>
      <c r="AN1008" s="689">
        <f>'報告書（事業主控）'!AN1008</f>
        <v>0</v>
      </c>
      <c r="AO1008" s="690"/>
      <c r="AP1008" s="690"/>
      <c r="AQ1008" s="690"/>
      <c r="AR1008" s="690"/>
      <c r="AS1008" s="77"/>
      <c r="AT1008" s="87"/>
    </row>
    <row r="1009" spans="2:46" ht="18" customHeight="1" x14ac:dyDescent="0.15">
      <c r="B1009" s="719">
        <f>'報告書（事業主控）'!B1009</f>
        <v>0</v>
      </c>
      <c r="C1009" s="720"/>
      <c r="D1009" s="720"/>
      <c r="E1009" s="720"/>
      <c r="F1009" s="720"/>
      <c r="G1009" s="720"/>
      <c r="H1009" s="720"/>
      <c r="I1009" s="721"/>
      <c r="J1009" s="719">
        <f>'報告書（事業主控）'!J1009</f>
        <v>0</v>
      </c>
      <c r="K1009" s="720"/>
      <c r="L1009" s="720"/>
      <c r="M1009" s="720"/>
      <c r="N1009" s="725"/>
      <c r="O1009" s="112">
        <f>'報告書（事業主控）'!O1009</f>
        <v>0</v>
      </c>
      <c r="P1009" s="94" t="s">
        <v>48</v>
      </c>
      <c r="Q1009" s="112">
        <f>'報告書（事業主控）'!Q1009</f>
        <v>0</v>
      </c>
      <c r="R1009" s="94" t="s">
        <v>49</v>
      </c>
      <c r="S1009" s="112">
        <f>'報告書（事業主控）'!S1009</f>
        <v>0</v>
      </c>
      <c r="T1009" s="727" t="s">
        <v>50</v>
      </c>
      <c r="U1009" s="727"/>
      <c r="V1009" s="699">
        <f>'報告書（事業主控）'!V1009</f>
        <v>0</v>
      </c>
      <c r="W1009" s="700"/>
      <c r="X1009" s="700"/>
      <c r="Y1009" s="99"/>
      <c r="Z1009" s="72"/>
      <c r="AA1009" s="115"/>
      <c r="AB1009" s="115"/>
      <c r="AC1009" s="99"/>
      <c r="AD1009" s="72"/>
      <c r="AE1009" s="115"/>
      <c r="AF1009" s="115"/>
      <c r="AG1009" s="99"/>
      <c r="AH1009" s="696">
        <f>'報告書（事業主控）'!AH1009</f>
        <v>0</v>
      </c>
      <c r="AI1009" s="697"/>
      <c r="AJ1009" s="697"/>
      <c r="AK1009" s="698"/>
      <c r="AL1009" s="72"/>
      <c r="AM1009" s="73"/>
      <c r="AN1009" s="696">
        <f>'報告書（事業主控）'!AN1009</f>
        <v>0</v>
      </c>
      <c r="AO1009" s="697"/>
      <c r="AP1009" s="697"/>
      <c r="AQ1009" s="697"/>
      <c r="AR1009" s="697"/>
      <c r="AS1009" s="116"/>
      <c r="AT1009" s="87"/>
    </row>
    <row r="1010" spans="2:46" ht="18" customHeight="1" x14ac:dyDescent="0.15">
      <c r="B1010" s="722"/>
      <c r="C1010" s="723"/>
      <c r="D1010" s="723"/>
      <c r="E1010" s="723"/>
      <c r="F1010" s="723"/>
      <c r="G1010" s="723"/>
      <c r="H1010" s="723"/>
      <c r="I1010" s="724"/>
      <c r="J1010" s="722"/>
      <c r="K1010" s="723"/>
      <c r="L1010" s="723"/>
      <c r="M1010" s="723"/>
      <c r="N1010" s="726"/>
      <c r="O1010" s="117">
        <f>'報告書（事業主控）'!O1010</f>
        <v>0</v>
      </c>
      <c r="P1010" s="118" t="s">
        <v>48</v>
      </c>
      <c r="Q1010" s="117">
        <f>'報告書（事業主控）'!Q1010</f>
        <v>0</v>
      </c>
      <c r="R1010" s="118" t="s">
        <v>49</v>
      </c>
      <c r="S1010" s="117">
        <f>'報告書（事業主控）'!S1010</f>
        <v>0</v>
      </c>
      <c r="T1010" s="728" t="s">
        <v>51</v>
      </c>
      <c r="U1010" s="728"/>
      <c r="V1010" s="692">
        <f>'報告書（事業主控）'!V1010</f>
        <v>0</v>
      </c>
      <c r="W1010" s="693"/>
      <c r="X1010" s="693"/>
      <c r="Y1010" s="693"/>
      <c r="Z1010" s="692">
        <f>'報告書（事業主控）'!Z1010</f>
        <v>0</v>
      </c>
      <c r="AA1010" s="693"/>
      <c r="AB1010" s="693"/>
      <c r="AC1010" s="693"/>
      <c r="AD1010" s="692">
        <f>'報告書（事業主控）'!AD1010</f>
        <v>0</v>
      </c>
      <c r="AE1010" s="693"/>
      <c r="AF1010" s="693"/>
      <c r="AG1010" s="693"/>
      <c r="AH1010" s="692">
        <f>'報告書（事業主控）'!AH1010</f>
        <v>0</v>
      </c>
      <c r="AI1010" s="693"/>
      <c r="AJ1010" s="693"/>
      <c r="AK1010" s="694"/>
      <c r="AL1010" s="456">
        <f>'報告書（事業主控）'!AL1010</f>
        <v>0</v>
      </c>
      <c r="AM1010" s="695"/>
      <c r="AN1010" s="689">
        <f>'報告書（事業主控）'!AN1010</f>
        <v>0</v>
      </c>
      <c r="AO1010" s="690"/>
      <c r="AP1010" s="690"/>
      <c r="AQ1010" s="690"/>
      <c r="AR1010" s="690"/>
      <c r="AS1010" s="77"/>
      <c r="AT1010" s="87"/>
    </row>
    <row r="1011" spans="2:46" ht="18" customHeight="1" x14ac:dyDescent="0.15">
      <c r="B1011" s="719">
        <f>'報告書（事業主控）'!B1011</f>
        <v>0</v>
      </c>
      <c r="C1011" s="720"/>
      <c r="D1011" s="720"/>
      <c r="E1011" s="720"/>
      <c r="F1011" s="720"/>
      <c r="G1011" s="720"/>
      <c r="H1011" s="720"/>
      <c r="I1011" s="721"/>
      <c r="J1011" s="719">
        <f>'報告書（事業主控）'!J1011</f>
        <v>0</v>
      </c>
      <c r="K1011" s="720"/>
      <c r="L1011" s="720"/>
      <c r="M1011" s="720"/>
      <c r="N1011" s="725"/>
      <c r="O1011" s="112">
        <f>'報告書（事業主控）'!O1011</f>
        <v>0</v>
      </c>
      <c r="P1011" s="94" t="s">
        <v>48</v>
      </c>
      <c r="Q1011" s="112">
        <f>'報告書（事業主控）'!Q1011</f>
        <v>0</v>
      </c>
      <c r="R1011" s="94" t="s">
        <v>49</v>
      </c>
      <c r="S1011" s="112">
        <f>'報告書（事業主控）'!S1011</f>
        <v>0</v>
      </c>
      <c r="T1011" s="727" t="s">
        <v>50</v>
      </c>
      <c r="U1011" s="727"/>
      <c r="V1011" s="699">
        <f>'報告書（事業主控）'!V1011</f>
        <v>0</v>
      </c>
      <c r="W1011" s="700"/>
      <c r="X1011" s="700"/>
      <c r="Y1011" s="99"/>
      <c r="Z1011" s="72"/>
      <c r="AA1011" s="115"/>
      <c r="AB1011" s="115"/>
      <c r="AC1011" s="99"/>
      <c r="AD1011" s="72"/>
      <c r="AE1011" s="115"/>
      <c r="AF1011" s="115"/>
      <c r="AG1011" s="99"/>
      <c r="AH1011" s="696">
        <f>'報告書（事業主控）'!AH1011</f>
        <v>0</v>
      </c>
      <c r="AI1011" s="697"/>
      <c r="AJ1011" s="697"/>
      <c r="AK1011" s="698"/>
      <c r="AL1011" s="72"/>
      <c r="AM1011" s="73"/>
      <c r="AN1011" s="696">
        <f>'報告書（事業主控）'!AN1011</f>
        <v>0</v>
      </c>
      <c r="AO1011" s="697"/>
      <c r="AP1011" s="697"/>
      <c r="AQ1011" s="697"/>
      <c r="AR1011" s="697"/>
      <c r="AS1011" s="116"/>
      <c r="AT1011" s="87"/>
    </row>
    <row r="1012" spans="2:46" ht="18" customHeight="1" x14ac:dyDescent="0.15">
      <c r="B1012" s="722"/>
      <c r="C1012" s="723"/>
      <c r="D1012" s="723"/>
      <c r="E1012" s="723"/>
      <c r="F1012" s="723"/>
      <c r="G1012" s="723"/>
      <c r="H1012" s="723"/>
      <c r="I1012" s="724"/>
      <c r="J1012" s="722"/>
      <c r="K1012" s="723"/>
      <c r="L1012" s="723"/>
      <c r="M1012" s="723"/>
      <c r="N1012" s="726"/>
      <c r="O1012" s="117">
        <f>'報告書（事業主控）'!O1012</f>
        <v>0</v>
      </c>
      <c r="P1012" s="118" t="s">
        <v>48</v>
      </c>
      <c r="Q1012" s="117">
        <f>'報告書（事業主控）'!Q1012</f>
        <v>0</v>
      </c>
      <c r="R1012" s="118" t="s">
        <v>49</v>
      </c>
      <c r="S1012" s="117">
        <f>'報告書（事業主控）'!S1012</f>
        <v>0</v>
      </c>
      <c r="T1012" s="728" t="s">
        <v>51</v>
      </c>
      <c r="U1012" s="728"/>
      <c r="V1012" s="692">
        <f>'報告書（事業主控）'!V1012</f>
        <v>0</v>
      </c>
      <c r="W1012" s="693"/>
      <c r="X1012" s="693"/>
      <c r="Y1012" s="693"/>
      <c r="Z1012" s="692">
        <f>'報告書（事業主控）'!Z1012</f>
        <v>0</v>
      </c>
      <c r="AA1012" s="693"/>
      <c r="AB1012" s="693"/>
      <c r="AC1012" s="693"/>
      <c r="AD1012" s="692">
        <f>'報告書（事業主控）'!AD1012</f>
        <v>0</v>
      </c>
      <c r="AE1012" s="693"/>
      <c r="AF1012" s="693"/>
      <c r="AG1012" s="693"/>
      <c r="AH1012" s="692">
        <f>'報告書（事業主控）'!AH1012</f>
        <v>0</v>
      </c>
      <c r="AI1012" s="693"/>
      <c r="AJ1012" s="693"/>
      <c r="AK1012" s="694"/>
      <c r="AL1012" s="456">
        <f>'報告書（事業主控）'!AL1012</f>
        <v>0</v>
      </c>
      <c r="AM1012" s="695"/>
      <c r="AN1012" s="689">
        <f>'報告書（事業主控）'!AN1012</f>
        <v>0</v>
      </c>
      <c r="AO1012" s="690"/>
      <c r="AP1012" s="690"/>
      <c r="AQ1012" s="690"/>
      <c r="AR1012" s="690"/>
      <c r="AS1012" s="77"/>
      <c r="AT1012" s="87"/>
    </row>
    <row r="1013" spans="2:46" ht="18" customHeight="1" x14ac:dyDescent="0.15">
      <c r="B1013" s="719">
        <f>'報告書（事業主控）'!B1013</f>
        <v>0</v>
      </c>
      <c r="C1013" s="720"/>
      <c r="D1013" s="720"/>
      <c r="E1013" s="720"/>
      <c r="F1013" s="720"/>
      <c r="G1013" s="720"/>
      <c r="H1013" s="720"/>
      <c r="I1013" s="721"/>
      <c r="J1013" s="719">
        <f>'報告書（事業主控）'!J1013</f>
        <v>0</v>
      </c>
      <c r="K1013" s="720"/>
      <c r="L1013" s="720"/>
      <c r="M1013" s="720"/>
      <c r="N1013" s="725"/>
      <c r="O1013" s="112">
        <f>'報告書（事業主控）'!O1013</f>
        <v>0</v>
      </c>
      <c r="P1013" s="94" t="s">
        <v>48</v>
      </c>
      <c r="Q1013" s="112">
        <f>'報告書（事業主控）'!Q1013</f>
        <v>0</v>
      </c>
      <c r="R1013" s="94" t="s">
        <v>49</v>
      </c>
      <c r="S1013" s="112">
        <f>'報告書（事業主控）'!S1013</f>
        <v>0</v>
      </c>
      <c r="T1013" s="727" t="s">
        <v>50</v>
      </c>
      <c r="U1013" s="727"/>
      <c r="V1013" s="699">
        <f>'報告書（事業主控）'!V1013</f>
        <v>0</v>
      </c>
      <c r="W1013" s="700"/>
      <c r="X1013" s="700"/>
      <c r="Y1013" s="99"/>
      <c r="Z1013" s="72"/>
      <c r="AA1013" s="115"/>
      <c r="AB1013" s="115"/>
      <c r="AC1013" s="99"/>
      <c r="AD1013" s="72"/>
      <c r="AE1013" s="115"/>
      <c r="AF1013" s="115"/>
      <c r="AG1013" s="99"/>
      <c r="AH1013" s="696">
        <f>'報告書（事業主控）'!AH1013</f>
        <v>0</v>
      </c>
      <c r="AI1013" s="697"/>
      <c r="AJ1013" s="697"/>
      <c r="AK1013" s="698"/>
      <c r="AL1013" s="72"/>
      <c r="AM1013" s="73"/>
      <c r="AN1013" s="696">
        <f>'報告書（事業主控）'!AN1013</f>
        <v>0</v>
      </c>
      <c r="AO1013" s="697"/>
      <c r="AP1013" s="697"/>
      <c r="AQ1013" s="697"/>
      <c r="AR1013" s="697"/>
      <c r="AS1013" s="116"/>
      <c r="AT1013" s="87"/>
    </row>
    <row r="1014" spans="2:46" ht="18" customHeight="1" x14ac:dyDescent="0.15">
      <c r="B1014" s="722"/>
      <c r="C1014" s="723"/>
      <c r="D1014" s="723"/>
      <c r="E1014" s="723"/>
      <c r="F1014" s="723"/>
      <c r="G1014" s="723"/>
      <c r="H1014" s="723"/>
      <c r="I1014" s="724"/>
      <c r="J1014" s="722"/>
      <c r="K1014" s="723"/>
      <c r="L1014" s="723"/>
      <c r="M1014" s="723"/>
      <c r="N1014" s="726"/>
      <c r="O1014" s="117">
        <f>'報告書（事業主控）'!O1014</f>
        <v>0</v>
      </c>
      <c r="P1014" s="118" t="s">
        <v>48</v>
      </c>
      <c r="Q1014" s="117">
        <f>'報告書（事業主控）'!Q1014</f>
        <v>0</v>
      </c>
      <c r="R1014" s="118" t="s">
        <v>49</v>
      </c>
      <c r="S1014" s="117">
        <f>'報告書（事業主控）'!S1014</f>
        <v>0</v>
      </c>
      <c r="T1014" s="728" t="s">
        <v>51</v>
      </c>
      <c r="U1014" s="728"/>
      <c r="V1014" s="692">
        <f>'報告書（事業主控）'!V1014</f>
        <v>0</v>
      </c>
      <c r="W1014" s="693"/>
      <c r="X1014" s="693"/>
      <c r="Y1014" s="693"/>
      <c r="Z1014" s="692">
        <f>'報告書（事業主控）'!Z1014</f>
        <v>0</v>
      </c>
      <c r="AA1014" s="693"/>
      <c r="AB1014" s="693"/>
      <c r="AC1014" s="693"/>
      <c r="AD1014" s="692">
        <f>'報告書（事業主控）'!AD1014</f>
        <v>0</v>
      </c>
      <c r="AE1014" s="693"/>
      <c r="AF1014" s="693"/>
      <c r="AG1014" s="693"/>
      <c r="AH1014" s="692">
        <f>'報告書（事業主控）'!AH1014</f>
        <v>0</v>
      </c>
      <c r="AI1014" s="693"/>
      <c r="AJ1014" s="693"/>
      <c r="AK1014" s="694"/>
      <c r="AL1014" s="456">
        <f>'報告書（事業主控）'!AL1014</f>
        <v>0</v>
      </c>
      <c r="AM1014" s="695"/>
      <c r="AN1014" s="689">
        <f>'報告書（事業主控）'!AN1014</f>
        <v>0</v>
      </c>
      <c r="AO1014" s="690"/>
      <c r="AP1014" s="690"/>
      <c r="AQ1014" s="690"/>
      <c r="AR1014" s="690"/>
      <c r="AS1014" s="77"/>
      <c r="AT1014" s="87"/>
    </row>
    <row r="1015" spans="2:46" ht="18" customHeight="1" x14ac:dyDescent="0.15">
      <c r="B1015" s="719">
        <f>'報告書（事業主控）'!B1015</f>
        <v>0</v>
      </c>
      <c r="C1015" s="720"/>
      <c r="D1015" s="720"/>
      <c r="E1015" s="720"/>
      <c r="F1015" s="720"/>
      <c r="G1015" s="720"/>
      <c r="H1015" s="720"/>
      <c r="I1015" s="721"/>
      <c r="J1015" s="719">
        <f>'報告書（事業主控）'!J1015</f>
        <v>0</v>
      </c>
      <c r="K1015" s="720"/>
      <c r="L1015" s="720"/>
      <c r="M1015" s="720"/>
      <c r="N1015" s="725"/>
      <c r="O1015" s="112">
        <f>'報告書（事業主控）'!O1015</f>
        <v>0</v>
      </c>
      <c r="P1015" s="94" t="s">
        <v>48</v>
      </c>
      <c r="Q1015" s="112">
        <f>'報告書（事業主控）'!Q1015</f>
        <v>0</v>
      </c>
      <c r="R1015" s="94" t="s">
        <v>49</v>
      </c>
      <c r="S1015" s="112">
        <f>'報告書（事業主控）'!S1015</f>
        <v>0</v>
      </c>
      <c r="T1015" s="727" t="s">
        <v>50</v>
      </c>
      <c r="U1015" s="727"/>
      <c r="V1015" s="699">
        <f>'報告書（事業主控）'!V1015</f>
        <v>0</v>
      </c>
      <c r="W1015" s="700"/>
      <c r="X1015" s="700"/>
      <c r="Y1015" s="99"/>
      <c r="Z1015" s="72"/>
      <c r="AA1015" s="115"/>
      <c r="AB1015" s="115"/>
      <c r="AC1015" s="99"/>
      <c r="AD1015" s="72"/>
      <c r="AE1015" s="115"/>
      <c r="AF1015" s="115"/>
      <c r="AG1015" s="99"/>
      <c r="AH1015" s="696">
        <f>'報告書（事業主控）'!AH1015</f>
        <v>0</v>
      </c>
      <c r="AI1015" s="697"/>
      <c r="AJ1015" s="697"/>
      <c r="AK1015" s="698"/>
      <c r="AL1015" s="72"/>
      <c r="AM1015" s="73"/>
      <c r="AN1015" s="696">
        <f>'報告書（事業主控）'!AN1015</f>
        <v>0</v>
      </c>
      <c r="AO1015" s="697"/>
      <c r="AP1015" s="697"/>
      <c r="AQ1015" s="697"/>
      <c r="AR1015" s="697"/>
      <c r="AS1015" s="116"/>
      <c r="AT1015" s="87"/>
    </row>
    <row r="1016" spans="2:46" ht="18" customHeight="1" x14ac:dyDescent="0.15">
      <c r="B1016" s="722"/>
      <c r="C1016" s="723"/>
      <c r="D1016" s="723"/>
      <c r="E1016" s="723"/>
      <c r="F1016" s="723"/>
      <c r="G1016" s="723"/>
      <c r="H1016" s="723"/>
      <c r="I1016" s="724"/>
      <c r="J1016" s="722"/>
      <c r="K1016" s="723"/>
      <c r="L1016" s="723"/>
      <c r="M1016" s="723"/>
      <c r="N1016" s="726"/>
      <c r="O1016" s="117">
        <f>'報告書（事業主控）'!O1016</f>
        <v>0</v>
      </c>
      <c r="P1016" s="118" t="s">
        <v>48</v>
      </c>
      <c r="Q1016" s="117">
        <f>'報告書（事業主控）'!Q1016</f>
        <v>0</v>
      </c>
      <c r="R1016" s="118" t="s">
        <v>49</v>
      </c>
      <c r="S1016" s="117">
        <f>'報告書（事業主控）'!S1016</f>
        <v>0</v>
      </c>
      <c r="T1016" s="728" t="s">
        <v>51</v>
      </c>
      <c r="U1016" s="728"/>
      <c r="V1016" s="692">
        <f>'報告書（事業主控）'!V1016</f>
        <v>0</v>
      </c>
      <c r="W1016" s="693"/>
      <c r="X1016" s="693"/>
      <c r="Y1016" s="693"/>
      <c r="Z1016" s="692">
        <f>'報告書（事業主控）'!Z1016</f>
        <v>0</v>
      </c>
      <c r="AA1016" s="693"/>
      <c r="AB1016" s="693"/>
      <c r="AC1016" s="693"/>
      <c r="AD1016" s="692">
        <f>'報告書（事業主控）'!AD1016</f>
        <v>0</v>
      </c>
      <c r="AE1016" s="693"/>
      <c r="AF1016" s="693"/>
      <c r="AG1016" s="693"/>
      <c r="AH1016" s="692">
        <f>'報告書（事業主控）'!AH1016</f>
        <v>0</v>
      </c>
      <c r="AI1016" s="693"/>
      <c r="AJ1016" s="693"/>
      <c r="AK1016" s="694"/>
      <c r="AL1016" s="456">
        <f>'報告書（事業主控）'!AL1016</f>
        <v>0</v>
      </c>
      <c r="AM1016" s="695"/>
      <c r="AN1016" s="689">
        <f>'報告書（事業主控）'!AN1016</f>
        <v>0</v>
      </c>
      <c r="AO1016" s="690"/>
      <c r="AP1016" s="690"/>
      <c r="AQ1016" s="690"/>
      <c r="AR1016" s="690"/>
      <c r="AS1016" s="77"/>
      <c r="AT1016" s="87"/>
    </row>
    <row r="1017" spans="2:46" ht="18" customHeight="1" x14ac:dyDescent="0.15">
      <c r="B1017" s="719">
        <f>'報告書（事業主控）'!B1017</f>
        <v>0</v>
      </c>
      <c r="C1017" s="720"/>
      <c r="D1017" s="720"/>
      <c r="E1017" s="720"/>
      <c r="F1017" s="720"/>
      <c r="G1017" s="720"/>
      <c r="H1017" s="720"/>
      <c r="I1017" s="721"/>
      <c r="J1017" s="719">
        <f>'報告書（事業主控）'!J1017</f>
        <v>0</v>
      </c>
      <c r="K1017" s="720"/>
      <c r="L1017" s="720"/>
      <c r="M1017" s="720"/>
      <c r="N1017" s="725"/>
      <c r="O1017" s="112">
        <f>'報告書（事業主控）'!O1017</f>
        <v>0</v>
      </c>
      <c r="P1017" s="94" t="s">
        <v>48</v>
      </c>
      <c r="Q1017" s="112">
        <f>'報告書（事業主控）'!Q1017</f>
        <v>0</v>
      </c>
      <c r="R1017" s="94" t="s">
        <v>49</v>
      </c>
      <c r="S1017" s="112">
        <f>'報告書（事業主控）'!S1017</f>
        <v>0</v>
      </c>
      <c r="T1017" s="727" t="s">
        <v>50</v>
      </c>
      <c r="U1017" s="727"/>
      <c r="V1017" s="699">
        <f>'報告書（事業主控）'!V1017</f>
        <v>0</v>
      </c>
      <c r="W1017" s="700"/>
      <c r="X1017" s="700"/>
      <c r="Y1017" s="99"/>
      <c r="Z1017" s="72"/>
      <c r="AA1017" s="115"/>
      <c r="AB1017" s="115"/>
      <c r="AC1017" s="99"/>
      <c r="AD1017" s="72"/>
      <c r="AE1017" s="115"/>
      <c r="AF1017" s="115"/>
      <c r="AG1017" s="99"/>
      <c r="AH1017" s="696">
        <f>'報告書（事業主控）'!AH1017</f>
        <v>0</v>
      </c>
      <c r="AI1017" s="697"/>
      <c r="AJ1017" s="697"/>
      <c r="AK1017" s="698"/>
      <c r="AL1017" s="72"/>
      <c r="AM1017" s="73"/>
      <c r="AN1017" s="696">
        <f>'報告書（事業主控）'!AN1017</f>
        <v>0</v>
      </c>
      <c r="AO1017" s="697"/>
      <c r="AP1017" s="697"/>
      <c r="AQ1017" s="697"/>
      <c r="AR1017" s="697"/>
      <c r="AS1017" s="116"/>
      <c r="AT1017" s="87"/>
    </row>
    <row r="1018" spans="2:46" ht="18" customHeight="1" x14ac:dyDescent="0.15">
      <c r="B1018" s="722"/>
      <c r="C1018" s="723"/>
      <c r="D1018" s="723"/>
      <c r="E1018" s="723"/>
      <c r="F1018" s="723"/>
      <c r="G1018" s="723"/>
      <c r="H1018" s="723"/>
      <c r="I1018" s="724"/>
      <c r="J1018" s="722"/>
      <c r="K1018" s="723"/>
      <c r="L1018" s="723"/>
      <c r="M1018" s="723"/>
      <c r="N1018" s="726"/>
      <c r="O1018" s="117">
        <f>'報告書（事業主控）'!O1018</f>
        <v>0</v>
      </c>
      <c r="P1018" s="118" t="s">
        <v>48</v>
      </c>
      <c r="Q1018" s="117">
        <f>'報告書（事業主控）'!Q1018</f>
        <v>0</v>
      </c>
      <c r="R1018" s="118" t="s">
        <v>49</v>
      </c>
      <c r="S1018" s="117">
        <f>'報告書（事業主控）'!S1018</f>
        <v>0</v>
      </c>
      <c r="T1018" s="728" t="s">
        <v>51</v>
      </c>
      <c r="U1018" s="728"/>
      <c r="V1018" s="692">
        <f>'報告書（事業主控）'!V1018</f>
        <v>0</v>
      </c>
      <c r="W1018" s="693"/>
      <c r="X1018" s="693"/>
      <c r="Y1018" s="693"/>
      <c r="Z1018" s="692">
        <f>'報告書（事業主控）'!Z1018</f>
        <v>0</v>
      </c>
      <c r="AA1018" s="693"/>
      <c r="AB1018" s="693"/>
      <c r="AC1018" s="693"/>
      <c r="AD1018" s="692">
        <f>'報告書（事業主控）'!AD1018</f>
        <v>0</v>
      </c>
      <c r="AE1018" s="693"/>
      <c r="AF1018" s="693"/>
      <c r="AG1018" s="693"/>
      <c r="AH1018" s="692">
        <f>'報告書（事業主控）'!AH1018</f>
        <v>0</v>
      </c>
      <c r="AI1018" s="693"/>
      <c r="AJ1018" s="693"/>
      <c r="AK1018" s="694"/>
      <c r="AL1018" s="456">
        <f>'報告書（事業主控）'!AL1018</f>
        <v>0</v>
      </c>
      <c r="AM1018" s="695"/>
      <c r="AN1018" s="689">
        <f>'報告書（事業主控）'!AN1018</f>
        <v>0</v>
      </c>
      <c r="AO1018" s="690"/>
      <c r="AP1018" s="690"/>
      <c r="AQ1018" s="690"/>
      <c r="AR1018" s="690"/>
      <c r="AS1018" s="77"/>
      <c r="AT1018" s="87"/>
    </row>
    <row r="1019" spans="2:46" ht="18" customHeight="1" x14ac:dyDescent="0.15">
      <c r="B1019" s="719">
        <f>'報告書（事業主控）'!B1019</f>
        <v>0</v>
      </c>
      <c r="C1019" s="720"/>
      <c r="D1019" s="720"/>
      <c r="E1019" s="720"/>
      <c r="F1019" s="720"/>
      <c r="G1019" s="720"/>
      <c r="H1019" s="720"/>
      <c r="I1019" s="721"/>
      <c r="J1019" s="719">
        <f>'報告書（事業主控）'!J1019</f>
        <v>0</v>
      </c>
      <c r="K1019" s="720"/>
      <c r="L1019" s="720"/>
      <c r="M1019" s="720"/>
      <c r="N1019" s="725"/>
      <c r="O1019" s="112">
        <f>'報告書（事業主控）'!O1019</f>
        <v>0</v>
      </c>
      <c r="P1019" s="94" t="s">
        <v>48</v>
      </c>
      <c r="Q1019" s="112">
        <f>'報告書（事業主控）'!Q1019</f>
        <v>0</v>
      </c>
      <c r="R1019" s="94" t="s">
        <v>49</v>
      </c>
      <c r="S1019" s="112">
        <f>'報告書（事業主控）'!S1019</f>
        <v>0</v>
      </c>
      <c r="T1019" s="727" t="s">
        <v>50</v>
      </c>
      <c r="U1019" s="727"/>
      <c r="V1019" s="699">
        <f>'報告書（事業主控）'!V1019</f>
        <v>0</v>
      </c>
      <c r="W1019" s="700"/>
      <c r="X1019" s="700"/>
      <c r="Y1019" s="99"/>
      <c r="Z1019" s="72"/>
      <c r="AA1019" s="115"/>
      <c r="AB1019" s="115"/>
      <c r="AC1019" s="99"/>
      <c r="AD1019" s="72"/>
      <c r="AE1019" s="115"/>
      <c r="AF1019" s="115"/>
      <c r="AG1019" s="99"/>
      <c r="AH1019" s="696">
        <f>'報告書（事業主控）'!AH1019</f>
        <v>0</v>
      </c>
      <c r="AI1019" s="697"/>
      <c r="AJ1019" s="697"/>
      <c r="AK1019" s="698"/>
      <c r="AL1019" s="72"/>
      <c r="AM1019" s="73"/>
      <c r="AN1019" s="696">
        <f>'報告書（事業主控）'!AN1019</f>
        <v>0</v>
      </c>
      <c r="AO1019" s="697"/>
      <c r="AP1019" s="697"/>
      <c r="AQ1019" s="697"/>
      <c r="AR1019" s="697"/>
      <c r="AS1019" s="116"/>
      <c r="AT1019" s="87"/>
    </row>
    <row r="1020" spans="2:46" ht="18" customHeight="1" x14ac:dyDescent="0.15">
      <c r="B1020" s="722"/>
      <c r="C1020" s="723"/>
      <c r="D1020" s="723"/>
      <c r="E1020" s="723"/>
      <c r="F1020" s="723"/>
      <c r="G1020" s="723"/>
      <c r="H1020" s="723"/>
      <c r="I1020" s="724"/>
      <c r="J1020" s="722"/>
      <c r="K1020" s="723"/>
      <c r="L1020" s="723"/>
      <c r="M1020" s="723"/>
      <c r="N1020" s="726"/>
      <c r="O1020" s="117">
        <f>'報告書（事業主控）'!O1020</f>
        <v>0</v>
      </c>
      <c r="P1020" s="118" t="s">
        <v>48</v>
      </c>
      <c r="Q1020" s="117">
        <f>'報告書（事業主控）'!Q1020</f>
        <v>0</v>
      </c>
      <c r="R1020" s="118" t="s">
        <v>49</v>
      </c>
      <c r="S1020" s="117">
        <f>'報告書（事業主控）'!S1020</f>
        <v>0</v>
      </c>
      <c r="T1020" s="728" t="s">
        <v>51</v>
      </c>
      <c r="U1020" s="728"/>
      <c r="V1020" s="692">
        <f>'報告書（事業主控）'!V1020</f>
        <v>0</v>
      </c>
      <c r="W1020" s="693"/>
      <c r="X1020" s="693"/>
      <c r="Y1020" s="693"/>
      <c r="Z1020" s="692">
        <f>'報告書（事業主控）'!Z1020</f>
        <v>0</v>
      </c>
      <c r="AA1020" s="693"/>
      <c r="AB1020" s="693"/>
      <c r="AC1020" s="693"/>
      <c r="AD1020" s="692">
        <f>'報告書（事業主控）'!AD1020</f>
        <v>0</v>
      </c>
      <c r="AE1020" s="693"/>
      <c r="AF1020" s="693"/>
      <c r="AG1020" s="693"/>
      <c r="AH1020" s="692">
        <f>'報告書（事業主控）'!AH1020</f>
        <v>0</v>
      </c>
      <c r="AI1020" s="693"/>
      <c r="AJ1020" s="693"/>
      <c r="AK1020" s="694"/>
      <c r="AL1020" s="456">
        <f>'報告書（事業主控）'!AL1020</f>
        <v>0</v>
      </c>
      <c r="AM1020" s="695"/>
      <c r="AN1020" s="689">
        <f>'報告書（事業主控）'!AN1020</f>
        <v>0</v>
      </c>
      <c r="AO1020" s="690"/>
      <c r="AP1020" s="690"/>
      <c r="AQ1020" s="690"/>
      <c r="AR1020" s="690"/>
      <c r="AS1020" s="77"/>
      <c r="AT1020" s="87"/>
    </row>
    <row r="1021" spans="2:46" ht="18" customHeight="1" x14ac:dyDescent="0.15">
      <c r="B1021" s="475" t="s">
        <v>144</v>
      </c>
      <c r="C1021" s="476"/>
      <c r="D1021" s="476"/>
      <c r="E1021" s="477"/>
      <c r="F1021" s="701">
        <f>'報告書（事業主控）'!F1021</f>
        <v>0</v>
      </c>
      <c r="G1021" s="702"/>
      <c r="H1021" s="702"/>
      <c r="I1021" s="702"/>
      <c r="J1021" s="702"/>
      <c r="K1021" s="702"/>
      <c r="L1021" s="702"/>
      <c r="M1021" s="702"/>
      <c r="N1021" s="703"/>
      <c r="O1021" s="710" t="s">
        <v>66</v>
      </c>
      <c r="P1021" s="711"/>
      <c r="Q1021" s="711"/>
      <c r="R1021" s="711"/>
      <c r="S1021" s="711"/>
      <c r="T1021" s="711"/>
      <c r="U1021" s="712"/>
      <c r="V1021" s="696">
        <f>'報告書（事業主控）'!V1021</f>
        <v>0</v>
      </c>
      <c r="W1021" s="697"/>
      <c r="X1021" s="697"/>
      <c r="Y1021" s="698"/>
      <c r="Z1021" s="72"/>
      <c r="AA1021" s="115"/>
      <c r="AB1021" s="115"/>
      <c r="AC1021" s="99"/>
      <c r="AD1021" s="72"/>
      <c r="AE1021" s="115"/>
      <c r="AF1021" s="115"/>
      <c r="AG1021" s="99"/>
      <c r="AH1021" s="696">
        <f>'報告書（事業主控）'!AH1021</f>
        <v>0</v>
      </c>
      <c r="AI1021" s="697"/>
      <c r="AJ1021" s="697"/>
      <c r="AK1021" s="698"/>
      <c r="AL1021" s="72"/>
      <c r="AM1021" s="73"/>
      <c r="AN1021" s="696">
        <f>'報告書（事業主控）'!AN1021</f>
        <v>0</v>
      </c>
      <c r="AO1021" s="697"/>
      <c r="AP1021" s="697"/>
      <c r="AQ1021" s="697"/>
      <c r="AR1021" s="697"/>
      <c r="AS1021" s="116"/>
      <c r="AT1021" s="87"/>
    </row>
    <row r="1022" spans="2:46" ht="18" customHeight="1" x14ac:dyDescent="0.15">
      <c r="B1022" s="478"/>
      <c r="C1022" s="479"/>
      <c r="D1022" s="479"/>
      <c r="E1022" s="480"/>
      <c r="F1022" s="704"/>
      <c r="G1022" s="705"/>
      <c r="H1022" s="705"/>
      <c r="I1022" s="705"/>
      <c r="J1022" s="705"/>
      <c r="K1022" s="705"/>
      <c r="L1022" s="705"/>
      <c r="M1022" s="705"/>
      <c r="N1022" s="706"/>
      <c r="O1022" s="713"/>
      <c r="P1022" s="714"/>
      <c r="Q1022" s="714"/>
      <c r="R1022" s="714"/>
      <c r="S1022" s="714"/>
      <c r="T1022" s="714"/>
      <c r="U1022" s="715"/>
      <c r="V1022" s="561">
        <f>'報告書（事業主控）'!V1022</f>
        <v>0</v>
      </c>
      <c r="W1022" s="582"/>
      <c r="X1022" s="582"/>
      <c r="Y1022" s="585"/>
      <c r="Z1022" s="561">
        <f>'報告書（事業主控）'!Z1022</f>
        <v>0</v>
      </c>
      <c r="AA1022" s="583"/>
      <c r="AB1022" s="583"/>
      <c r="AC1022" s="584"/>
      <c r="AD1022" s="561">
        <f>'報告書（事業主控）'!AD1022</f>
        <v>0</v>
      </c>
      <c r="AE1022" s="583"/>
      <c r="AF1022" s="583"/>
      <c r="AG1022" s="584"/>
      <c r="AH1022" s="561">
        <f>'報告書（事業主控）'!AH1022</f>
        <v>0</v>
      </c>
      <c r="AI1022" s="453"/>
      <c r="AJ1022" s="453"/>
      <c r="AK1022" s="453"/>
      <c r="AL1022" s="346"/>
      <c r="AM1022" s="347"/>
      <c r="AN1022" s="561">
        <f>'報告書（事業主控）'!AN1022</f>
        <v>0</v>
      </c>
      <c r="AO1022" s="582"/>
      <c r="AP1022" s="582"/>
      <c r="AQ1022" s="582"/>
      <c r="AR1022" s="582"/>
      <c r="AS1022" s="333"/>
      <c r="AT1022" s="87"/>
    </row>
    <row r="1023" spans="2:46" ht="18" customHeight="1" x14ac:dyDescent="0.15">
      <c r="B1023" s="481"/>
      <c r="C1023" s="482"/>
      <c r="D1023" s="482"/>
      <c r="E1023" s="483"/>
      <c r="F1023" s="707"/>
      <c r="G1023" s="708"/>
      <c r="H1023" s="708"/>
      <c r="I1023" s="708"/>
      <c r="J1023" s="708"/>
      <c r="K1023" s="708"/>
      <c r="L1023" s="708"/>
      <c r="M1023" s="708"/>
      <c r="N1023" s="709"/>
      <c r="O1023" s="716"/>
      <c r="P1023" s="717"/>
      <c r="Q1023" s="717"/>
      <c r="R1023" s="717"/>
      <c r="S1023" s="717"/>
      <c r="T1023" s="717"/>
      <c r="U1023" s="718"/>
      <c r="V1023" s="689">
        <f>'報告書（事業主控）'!V1023</f>
        <v>0</v>
      </c>
      <c r="W1023" s="690"/>
      <c r="X1023" s="690"/>
      <c r="Y1023" s="691"/>
      <c r="Z1023" s="689">
        <f>'報告書（事業主控）'!Z1023</f>
        <v>0</v>
      </c>
      <c r="AA1023" s="690"/>
      <c r="AB1023" s="690"/>
      <c r="AC1023" s="691"/>
      <c r="AD1023" s="689">
        <f>'報告書（事業主控）'!AD1023</f>
        <v>0</v>
      </c>
      <c r="AE1023" s="690"/>
      <c r="AF1023" s="690"/>
      <c r="AG1023" s="691"/>
      <c r="AH1023" s="689">
        <f>'報告書（事業主控）'!AH1023</f>
        <v>0</v>
      </c>
      <c r="AI1023" s="690"/>
      <c r="AJ1023" s="690"/>
      <c r="AK1023" s="691"/>
      <c r="AL1023" s="76"/>
      <c r="AM1023" s="77"/>
      <c r="AN1023" s="689">
        <f>'報告書（事業主控）'!AN1023</f>
        <v>0</v>
      </c>
      <c r="AO1023" s="690"/>
      <c r="AP1023" s="690"/>
      <c r="AQ1023" s="690"/>
      <c r="AR1023" s="690"/>
      <c r="AS1023" s="77"/>
      <c r="AT1023" s="87"/>
    </row>
    <row r="1024" spans="2:46" ht="18" customHeight="1" x14ac:dyDescent="0.15">
      <c r="AN1024" s="682">
        <f>'報告書（事業主控）'!AN1024:AR1024</f>
        <v>0</v>
      </c>
      <c r="AO1024" s="682"/>
      <c r="AP1024" s="682"/>
      <c r="AQ1024" s="682"/>
      <c r="AR1024" s="682"/>
      <c r="AS1024" s="87"/>
      <c r="AT1024" s="87"/>
    </row>
    <row r="1025" spans="2:46" ht="31.5" customHeight="1" x14ac:dyDescent="0.15">
      <c r="AN1025" s="136"/>
      <c r="AO1025" s="136"/>
      <c r="AP1025" s="136"/>
      <c r="AQ1025" s="136"/>
      <c r="AR1025" s="136"/>
      <c r="AS1025" s="87"/>
      <c r="AT1025" s="87"/>
    </row>
    <row r="1026" spans="2:46" ht="7.5" customHeight="1" x14ac:dyDescent="0.15">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x14ac:dyDescent="0.15">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x14ac:dyDescent="0.15">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x14ac:dyDescent="0.15">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x14ac:dyDescent="0.15">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x14ac:dyDescent="0.15">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x14ac:dyDescent="0.15">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x14ac:dyDescent="0.15">
      <c r="L1033" s="87"/>
      <c r="M1033" s="91"/>
      <c r="N1033" s="91"/>
      <c r="O1033" s="91"/>
      <c r="P1033" s="91"/>
      <c r="Q1033" s="91"/>
      <c r="R1033" s="91"/>
      <c r="S1033" s="91"/>
      <c r="T1033" s="92"/>
      <c r="U1033" s="92"/>
      <c r="V1033" s="92"/>
      <c r="W1033" s="92"/>
      <c r="X1033" s="92"/>
      <c r="Y1033" s="92"/>
      <c r="Z1033" s="92"/>
      <c r="AA1033" s="91"/>
      <c r="AB1033" s="91"/>
      <c r="AC1033" s="91"/>
      <c r="AL1033" s="90"/>
      <c r="AM1033" s="676" t="s">
        <v>337</v>
      </c>
      <c r="AN1033" s="677"/>
      <c r="AO1033" s="677"/>
      <c r="AP1033" s="678"/>
    </row>
    <row r="1034" spans="2:46" ht="12.75" customHeight="1" x14ac:dyDescent="0.15">
      <c r="L1034" s="87"/>
      <c r="M1034" s="91"/>
      <c r="N1034" s="91"/>
      <c r="O1034" s="91"/>
      <c r="P1034" s="91"/>
      <c r="Q1034" s="91"/>
      <c r="R1034" s="91"/>
      <c r="S1034" s="91"/>
      <c r="T1034" s="92"/>
      <c r="U1034" s="92"/>
      <c r="V1034" s="92"/>
      <c r="W1034" s="92"/>
      <c r="X1034" s="92"/>
      <c r="Y1034" s="92"/>
      <c r="Z1034" s="92"/>
      <c r="AA1034" s="91"/>
      <c r="AB1034" s="91"/>
      <c r="AC1034" s="91"/>
      <c r="AL1034" s="90"/>
      <c r="AM1034" s="679"/>
      <c r="AN1034" s="680"/>
      <c r="AO1034" s="680"/>
      <c r="AP1034" s="681"/>
    </row>
    <row r="1035" spans="2:46" ht="12.75" customHeight="1" x14ac:dyDescent="0.15">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x14ac:dyDescent="0.15">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x14ac:dyDescent="0.15">
      <c r="B1037" s="786" t="s">
        <v>2</v>
      </c>
      <c r="C1037" s="787"/>
      <c r="D1037" s="787"/>
      <c r="E1037" s="787"/>
      <c r="F1037" s="787"/>
      <c r="G1037" s="787"/>
      <c r="H1037" s="787"/>
      <c r="I1037" s="787"/>
      <c r="J1037" s="737" t="s">
        <v>10</v>
      </c>
      <c r="K1037" s="737"/>
      <c r="L1037" s="93" t="s">
        <v>3</v>
      </c>
      <c r="M1037" s="737" t="s">
        <v>11</v>
      </c>
      <c r="N1037" s="737"/>
      <c r="O1037" s="738" t="s">
        <v>12</v>
      </c>
      <c r="P1037" s="737"/>
      <c r="Q1037" s="737"/>
      <c r="R1037" s="737"/>
      <c r="S1037" s="737"/>
      <c r="T1037" s="737"/>
      <c r="U1037" s="737" t="s">
        <v>13</v>
      </c>
      <c r="V1037" s="737"/>
      <c r="W1037" s="737"/>
      <c r="X1037" s="87"/>
      <c r="Y1037" s="87"/>
      <c r="Z1037" s="87"/>
      <c r="AA1037" s="87"/>
      <c r="AB1037" s="87"/>
      <c r="AC1037" s="87"/>
      <c r="AD1037" s="94"/>
      <c r="AE1037" s="94"/>
      <c r="AF1037" s="94"/>
      <c r="AG1037" s="94"/>
      <c r="AH1037" s="94"/>
      <c r="AI1037" s="94"/>
      <c r="AJ1037" s="94"/>
      <c r="AK1037" s="87"/>
      <c r="AL1037" s="560">
        <f ca="1">$AL$9</f>
        <v>30</v>
      </c>
      <c r="AM1037" s="414"/>
      <c r="AN1037" s="683" t="s">
        <v>4</v>
      </c>
      <c r="AO1037" s="683"/>
      <c r="AP1037" s="414">
        <v>26</v>
      </c>
      <c r="AQ1037" s="414"/>
      <c r="AR1037" s="683" t="s">
        <v>5</v>
      </c>
      <c r="AS1037" s="684"/>
      <c r="AT1037" s="87"/>
    </row>
    <row r="1038" spans="2:46" ht="13.5" customHeight="1" x14ac:dyDescent="0.15">
      <c r="B1038" s="787"/>
      <c r="C1038" s="787"/>
      <c r="D1038" s="787"/>
      <c r="E1038" s="787"/>
      <c r="F1038" s="787"/>
      <c r="G1038" s="787"/>
      <c r="H1038" s="787"/>
      <c r="I1038" s="787"/>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7"/>
      <c r="Y1038" s="87"/>
      <c r="Z1038" s="87"/>
      <c r="AA1038" s="87"/>
      <c r="AB1038" s="87"/>
      <c r="AC1038" s="87"/>
      <c r="AD1038" s="94"/>
      <c r="AE1038" s="94"/>
      <c r="AF1038" s="94"/>
      <c r="AG1038" s="94"/>
      <c r="AH1038" s="94"/>
      <c r="AI1038" s="94"/>
      <c r="AJ1038" s="94"/>
      <c r="AK1038" s="87"/>
      <c r="AL1038" s="415"/>
      <c r="AM1038" s="416"/>
      <c r="AN1038" s="685"/>
      <c r="AO1038" s="685"/>
      <c r="AP1038" s="416"/>
      <c r="AQ1038" s="416"/>
      <c r="AR1038" s="685"/>
      <c r="AS1038" s="686"/>
      <c r="AT1038" s="87"/>
    </row>
    <row r="1039" spans="2:46" ht="9" customHeight="1" x14ac:dyDescent="0.15">
      <c r="B1039" s="787"/>
      <c r="C1039" s="787"/>
      <c r="D1039" s="787"/>
      <c r="E1039" s="787"/>
      <c r="F1039" s="787"/>
      <c r="G1039" s="787"/>
      <c r="H1039" s="787"/>
      <c r="I1039" s="787"/>
      <c r="J1039" s="539"/>
      <c r="K1039" s="525"/>
      <c r="L1039" s="541"/>
      <c r="M1039" s="528"/>
      <c r="N1039" s="525"/>
      <c r="O1039" s="528"/>
      <c r="P1039" s="531"/>
      <c r="Q1039" s="531"/>
      <c r="R1039" s="531"/>
      <c r="S1039" s="531"/>
      <c r="T1039" s="525"/>
      <c r="U1039" s="528"/>
      <c r="V1039" s="531"/>
      <c r="W1039" s="525"/>
      <c r="X1039" s="87"/>
      <c r="Y1039" s="87"/>
      <c r="Z1039" s="87"/>
      <c r="AA1039" s="87"/>
      <c r="AB1039" s="87"/>
      <c r="AC1039" s="87"/>
      <c r="AD1039" s="94"/>
      <c r="AE1039" s="94"/>
      <c r="AF1039" s="94"/>
      <c r="AG1039" s="94"/>
      <c r="AH1039" s="94"/>
      <c r="AI1039" s="94"/>
      <c r="AJ1039" s="94"/>
      <c r="AK1039" s="87"/>
      <c r="AL1039" s="417"/>
      <c r="AM1039" s="418"/>
      <c r="AN1039" s="687"/>
      <c r="AO1039" s="687"/>
      <c r="AP1039" s="418"/>
      <c r="AQ1039" s="418"/>
      <c r="AR1039" s="687"/>
      <c r="AS1039" s="688"/>
      <c r="AT1039" s="87"/>
    </row>
    <row r="1040" spans="2:46" ht="6" customHeight="1" x14ac:dyDescent="0.15">
      <c r="B1040" s="788"/>
      <c r="C1040" s="788"/>
      <c r="D1040" s="788"/>
      <c r="E1040" s="788"/>
      <c r="F1040" s="788"/>
      <c r="G1040" s="788"/>
      <c r="H1040" s="788"/>
      <c r="I1040" s="788"/>
      <c r="J1040" s="539"/>
      <c r="K1040" s="526"/>
      <c r="L1040" s="542"/>
      <c r="M1040" s="529"/>
      <c r="N1040" s="526"/>
      <c r="O1040" s="529"/>
      <c r="P1040" s="532"/>
      <c r="Q1040" s="532"/>
      <c r="R1040" s="532"/>
      <c r="S1040" s="532"/>
      <c r="T1040" s="526"/>
      <c r="U1040" s="529"/>
      <c r="V1040" s="532"/>
      <c r="W1040" s="526"/>
      <c r="X1040" s="87"/>
      <c r="Y1040" s="87"/>
      <c r="Z1040" s="87"/>
      <c r="AA1040" s="87"/>
      <c r="AB1040" s="87"/>
      <c r="AC1040" s="87"/>
      <c r="AD1040" s="87"/>
      <c r="AE1040" s="87"/>
      <c r="AF1040" s="87"/>
      <c r="AG1040" s="87"/>
      <c r="AH1040" s="87"/>
      <c r="AI1040" s="87"/>
      <c r="AJ1040" s="87"/>
      <c r="AK1040" s="87"/>
      <c r="AT1040" s="87"/>
    </row>
    <row r="1041" spans="2:46" ht="15" customHeight="1" x14ac:dyDescent="0.15">
      <c r="B1041" s="755" t="s">
        <v>54</v>
      </c>
      <c r="C1041" s="756"/>
      <c r="D1041" s="756"/>
      <c r="E1041" s="756"/>
      <c r="F1041" s="756"/>
      <c r="G1041" s="756"/>
      <c r="H1041" s="756"/>
      <c r="I1041" s="757"/>
      <c r="J1041" s="755" t="s">
        <v>6</v>
      </c>
      <c r="K1041" s="756"/>
      <c r="L1041" s="756"/>
      <c r="M1041" s="756"/>
      <c r="N1041" s="764"/>
      <c r="O1041" s="767" t="s">
        <v>55</v>
      </c>
      <c r="P1041" s="756"/>
      <c r="Q1041" s="756"/>
      <c r="R1041" s="756"/>
      <c r="S1041" s="756"/>
      <c r="T1041" s="756"/>
      <c r="U1041" s="757"/>
      <c r="V1041" s="95" t="s">
        <v>56</v>
      </c>
      <c r="W1041" s="96"/>
      <c r="X1041" s="96"/>
      <c r="Y1041" s="772" t="s">
        <v>57</v>
      </c>
      <c r="Z1041" s="772"/>
      <c r="AA1041" s="772"/>
      <c r="AB1041" s="772"/>
      <c r="AC1041" s="772"/>
      <c r="AD1041" s="772"/>
      <c r="AE1041" s="772"/>
      <c r="AF1041" s="772"/>
      <c r="AG1041" s="772"/>
      <c r="AH1041" s="772"/>
      <c r="AI1041" s="96"/>
      <c r="AJ1041" s="96"/>
      <c r="AK1041" s="97"/>
      <c r="AL1041" s="773" t="s">
        <v>58</v>
      </c>
      <c r="AM1041" s="773"/>
      <c r="AN1041" s="770" t="s">
        <v>65</v>
      </c>
      <c r="AO1041" s="770"/>
      <c r="AP1041" s="770"/>
      <c r="AQ1041" s="770"/>
      <c r="AR1041" s="770"/>
      <c r="AS1041" s="771"/>
      <c r="AT1041" s="87"/>
    </row>
    <row r="1042" spans="2:46" ht="13.5" customHeight="1" x14ac:dyDescent="0.15">
      <c r="B1042" s="758"/>
      <c r="C1042" s="759"/>
      <c r="D1042" s="759"/>
      <c r="E1042" s="759"/>
      <c r="F1042" s="759"/>
      <c r="G1042" s="759"/>
      <c r="H1042" s="759"/>
      <c r="I1042" s="760"/>
      <c r="J1042" s="758"/>
      <c r="K1042" s="759"/>
      <c r="L1042" s="759"/>
      <c r="M1042" s="759"/>
      <c r="N1042" s="765"/>
      <c r="O1042" s="768"/>
      <c r="P1042" s="759"/>
      <c r="Q1042" s="759"/>
      <c r="R1042" s="759"/>
      <c r="S1042" s="759"/>
      <c r="T1042" s="759"/>
      <c r="U1042" s="760"/>
      <c r="V1042" s="774" t="s">
        <v>7</v>
      </c>
      <c r="W1042" s="775"/>
      <c r="X1042" s="775"/>
      <c r="Y1042" s="776"/>
      <c r="Z1042" s="780" t="s">
        <v>16</v>
      </c>
      <c r="AA1042" s="781"/>
      <c r="AB1042" s="781"/>
      <c r="AC1042" s="782"/>
      <c r="AD1042" s="745" t="s">
        <v>17</v>
      </c>
      <c r="AE1042" s="746"/>
      <c r="AF1042" s="746"/>
      <c r="AG1042" s="747"/>
      <c r="AH1042" s="751" t="s">
        <v>145</v>
      </c>
      <c r="AI1042" s="683"/>
      <c r="AJ1042" s="683"/>
      <c r="AK1042" s="684"/>
      <c r="AL1042" s="753" t="s">
        <v>59</v>
      </c>
      <c r="AM1042" s="753"/>
      <c r="AN1042" s="739" t="s">
        <v>19</v>
      </c>
      <c r="AO1042" s="740"/>
      <c r="AP1042" s="740"/>
      <c r="AQ1042" s="740"/>
      <c r="AR1042" s="741"/>
      <c r="AS1042" s="742"/>
      <c r="AT1042" s="87"/>
    </row>
    <row r="1043" spans="2:46" ht="13.5" customHeight="1" x14ac:dyDescent="0.15">
      <c r="B1043" s="761"/>
      <c r="C1043" s="762"/>
      <c r="D1043" s="762"/>
      <c r="E1043" s="762"/>
      <c r="F1043" s="762"/>
      <c r="G1043" s="762"/>
      <c r="H1043" s="762"/>
      <c r="I1043" s="763"/>
      <c r="J1043" s="761"/>
      <c r="K1043" s="762"/>
      <c r="L1043" s="762"/>
      <c r="M1043" s="762"/>
      <c r="N1043" s="766"/>
      <c r="O1043" s="769"/>
      <c r="P1043" s="762"/>
      <c r="Q1043" s="762"/>
      <c r="R1043" s="762"/>
      <c r="S1043" s="762"/>
      <c r="T1043" s="762"/>
      <c r="U1043" s="763"/>
      <c r="V1043" s="777"/>
      <c r="W1043" s="778"/>
      <c r="X1043" s="778"/>
      <c r="Y1043" s="779"/>
      <c r="Z1043" s="783"/>
      <c r="AA1043" s="784"/>
      <c r="AB1043" s="784"/>
      <c r="AC1043" s="785"/>
      <c r="AD1043" s="748"/>
      <c r="AE1043" s="749"/>
      <c r="AF1043" s="749"/>
      <c r="AG1043" s="750"/>
      <c r="AH1043" s="752"/>
      <c r="AI1043" s="687"/>
      <c r="AJ1043" s="687"/>
      <c r="AK1043" s="688"/>
      <c r="AL1043" s="754"/>
      <c r="AM1043" s="754"/>
      <c r="AN1043" s="743"/>
      <c r="AO1043" s="743"/>
      <c r="AP1043" s="743"/>
      <c r="AQ1043" s="743"/>
      <c r="AR1043" s="743"/>
      <c r="AS1043" s="744"/>
      <c r="AT1043" s="87"/>
    </row>
    <row r="1044" spans="2:46" ht="18" customHeight="1" x14ac:dyDescent="0.15">
      <c r="B1044" s="729">
        <f>'報告書（事業主控）'!B1044</f>
        <v>0</v>
      </c>
      <c r="C1044" s="730"/>
      <c r="D1044" s="730"/>
      <c r="E1044" s="730"/>
      <c r="F1044" s="730"/>
      <c r="G1044" s="730"/>
      <c r="H1044" s="730"/>
      <c r="I1044" s="731"/>
      <c r="J1044" s="729">
        <f>'報告書（事業主控）'!J1044</f>
        <v>0</v>
      </c>
      <c r="K1044" s="730"/>
      <c r="L1044" s="730"/>
      <c r="M1044" s="730"/>
      <c r="N1044" s="732"/>
      <c r="O1044" s="108">
        <f>'報告書（事業主控）'!O1044</f>
        <v>0</v>
      </c>
      <c r="P1044" s="109" t="s">
        <v>48</v>
      </c>
      <c r="Q1044" s="108">
        <f>'報告書（事業主控）'!Q1044</f>
        <v>0</v>
      </c>
      <c r="R1044" s="109" t="s">
        <v>49</v>
      </c>
      <c r="S1044" s="108">
        <f>'報告書（事業主控）'!S1044</f>
        <v>0</v>
      </c>
      <c r="T1044" s="733" t="s">
        <v>50</v>
      </c>
      <c r="U1044" s="733"/>
      <c r="V1044" s="699">
        <f>'報告書（事業主控）'!V1044</f>
        <v>0</v>
      </c>
      <c r="W1044" s="700"/>
      <c r="X1044" s="700"/>
      <c r="Y1044" s="98" t="s">
        <v>8</v>
      </c>
      <c r="Z1044" s="72"/>
      <c r="AA1044" s="115"/>
      <c r="AB1044" s="115"/>
      <c r="AC1044" s="98" t="s">
        <v>8</v>
      </c>
      <c r="AD1044" s="72"/>
      <c r="AE1044" s="115"/>
      <c r="AF1044" s="115"/>
      <c r="AG1044" s="98" t="s">
        <v>8</v>
      </c>
      <c r="AH1044" s="734">
        <f>'報告書（事業主控）'!AH1044</f>
        <v>0</v>
      </c>
      <c r="AI1044" s="735"/>
      <c r="AJ1044" s="735"/>
      <c r="AK1044" s="736"/>
      <c r="AL1044" s="72"/>
      <c r="AM1044" s="73"/>
      <c r="AN1044" s="696">
        <f>'報告書（事業主控）'!AN1044</f>
        <v>0</v>
      </c>
      <c r="AO1044" s="697"/>
      <c r="AP1044" s="697"/>
      <c r="AQ1044" s="697"/>
      <c r="AR1044" s="697"/>
      <c r="AS1044" s="111" t="s">
        <v>8</v>
      </c>
      <c r="AT1044" s="87"/>
    </row>
    <row r="1045" spans="2:46" ht="18" customHeight="1" x14ac:dyDescent="0.15">
      <c r="B1045" s="722"/>
      <c r="C1045" s="723"/>
      <c r="D1045" s="723"/>
      <c r="E1045" s="723"/>
      <c r="F1045" s="723"/>
      <c r="G1045" s="723"/>
      <c r="H1045" s="723"/>
      <c r="I1045" s="724"/>
      <c r="J1045" s="722"/>
      <c r="K1045" s="723"/>
      <c r="L1045" s="723"/>
      <c r="M1045" s="723"/>
      <c r="N1045" s="726"/>
      <c r="O1045" s="117">
        <f>'報告書（事業主控）'!O1045</f>
        <v>0</v>
      </c>
      <c r="P1045" s="118" t="s">
        <v>48</v>
      </c>
      <c r="Q1045" s="117">
        <f>'報告書（事業主控）'!Q1045</f>
        <v>0</v>
      </c>
      <c r="R1045" s="118" t="s">
        <v>49</v>
      </c>
      <c r="S1045" s="117">
        <f>'報告書（事業主控）'!S1045</f>
        <v>0</v>
      </c>
      <c r="T1045" s="728" t="s">
        <v>51</v>
      </c>
      <c r="U1045" s="728"/>
      <c r="V1045" s="689">
        <f>'報告書（事業主控）'!V1045</f>
        <v>0</v>
      </c>
      <c r="W1045" s="690"/>
      <c r="X1045" s="690"/>
      <c r="Y1045" s="690"/>
      <c r="Z1045" s="689">
        <f>'報告書（事業主控）'!Z1045</f>
        <v>0</v>
      </c>
      <c r="AA1045" s="690"/>
      <c r="AB1045" s="690"/>
      <c r="AC1045" s="690"/>
      <c r="AD1045" s="689">
        <f>'報告書（事業主控）'!AD1045</f>
        <v>0</v>
      </c>
      <c r="AE1045" s="690"/>
      <c r="AF1045" s="690"/>
      <c r="AG1045" s="690"/>
      <c r="AH1045" s="689">
        <f>'報告書（事業主控）'!AH1045</f>
        <v>0</v>
      </c>
      <c r="AI1045" s="690"/>
      <c r="AJ1045" s="690"/>
      <c r="AK1045" s="691"/>
      <c r="AL1045" s="456">
        <f>'報告書（事業主控）'!AL1045</f>
        <v>0</v>
      </c>
      <c r="AM1045" s="695"/>
      <c r="AN1045" s="689">
        <f>'報告書（事業主控）'!AN1045</f>
        <v>0</v>
      </c>
      <c r="AO1045" s="690"/>
      <c r="AP1045" s="690"/>
      <c r="AQ1045" s="690"/>
      <c r="AR1045" s="690"/>
      <c r="AS1045" s="77"/>
      <c r="AT1045" s="87"/>
    </row>
    <row r="1046" spans="2:46" ht="18" customHeight="1" x14ac:dyDescent="0.15">
      <c r="B1046" s="719">
        <f>'報告書（事業主控）'!B1046</f>
        <v>0</v>
      </c>
      <c r="C1046" s="720"/>
      <c r="D1046" s="720"/>
      <c r="E1046" s="720"/>
      <c r="F1046" s="720"/>
      <c r="G1046" s="720"/>
      <c r="H1046" s="720"/>
      <c r="I1046" s="721"/>
      <c r="J1046" s="719">
        <f>'報告書（事業主控）'!J1046</f>
        <v>0</v>
      </c>
      <c r="K1046" s="720"/>
      <c r="L1046" s="720"/>
      <c r="M1046" s="720"/>
      <c r="N1046" s="725"/>
      <c r="O1046" s="112">
        <f>'報告書（事業主控）'!O1046</f>
        <v>0</v>
      </c>
      <c r="P1046" s="94" t="s">
        <v>48</v>
      </c>
      <c r="Q1046" s="112">
        <f>'報告書（事業主控）'!Q1046</f>
        <v>0</v>
      </c>
      <c r="R1046" s="94" t="s">
        <v>49</v>
      </c>
      <c r="S1046" s="112">
        <f>'報告書（事業主控）'!S1046</f>
        <v>0</v>
      </c>
      <c r="T1046" s="727" t="s">
        <v>50</v>
      </c>
      <c r="U1046" s="727"/>
      <c r="V1046" s="699">
        <f>'報告書（事業主控）'!V1046</f>
        <v>0</v>
      </c>
      <c r="W1046" s="700"/>
      <c r="X1046" s="700"/>
      <c r="Y1046" s="99"/>
      <c r="Z1046" s="72"/>
      <c r="AA1046" s="115"/>
      <c r="AB1046" s="115"/>
      <c r="AC1046" s="99"/>
      <c r="AD1046" s="72"/>
      <c r="AE1046" s="115"/>
      <c r="AF1046" s="115"/>
      <c r="AG1046" s="99"/>
      <c r="AH1046" s="696">
        <f>'報告書（事業主控）'!AH1046</f>
        <v>0</v>
      </c>
      <c r="AI1046" s="697"/>
      <c r="AJ1046" s="697"/>
      <c r="AK1046" s="698"/>
      <c r="AL1046" s="72"/>
      <c r="AM1046" s="73"/>
      <c r="AN1046" s="696">
        <f>'報告書（事業主控）'!AN1046</f>
        <v>0</v>
      </c>
      <c r="AO1046" s="697"/>
      <c r="AP1046" s="697"/>
      <c r="AQ1046" s="697"/>
      <c r="AR1046" s="697"/>
      <c r="AS1046" s="116"/>
      <c r="AT1046" s="87"/>
    </row>
    <row r="1047" spans="2:46" ht="18" customHeight="1" x14ac:dyDescent="0.15">
      <c r="B1047" s="722"/>
      <c r="C1047" s="723"/>
      <c r="D1047" s="723"/>
      <c r="E1047" s="723"/>
      <c r="F1047" s="723"/>
      <c r="G1047" s="723"/>
      <c r="H1047" s="723"/>
      <c r="I1047" s="724"/>
      <c r="J1047" s="722"/>
      <c r="K1047" s="723"/>
      <c r="L1047" s="723"/>
      <c r="M1047" s="723"/>
      <c r="N1047" s="726"/>
      <c r="O1047" s="117">
        <f>'報告書（事業主控）'!O1047</f>
        <v>0</v>
      </c>
      <c r="P1047" s="118" t="s">
        <v>48</v>
      </c>
      <c r="Q1047" s="117">
        <f>'報告書（事業主控）'!Q1047</f>
        <v>0</v>
      </c>
      <c r="R1047" s="118" t="s">
        <v>49</v>
      </c>
      <c r="S1047" s="117">
        <f>'報告書（事業主控）'!S1047</f>
        <v>0</v>
      </c>
      <c r="T1047" s="728" t="s">
        <v>51</v>
      </c>
      <c r="U1047" s="728"/>
      <c r="V1047" s="692">
        <f>'報告書（事業主控）'!V1047</f>
        <v>0</v>
      </c>
      <c r="W1047" s="693"/>
      <c r="X1047" s="693"/>
      <c r="Y1047" s="693"/>
      <c r="Z1047" s="692">
        <f>'報告書（事業主控）'!Z1047</f>
        <v>0</v>
      </c>
      <c r="AA1047" s="693"/>
      <c r="AB1047" s="693"/>
      <c r="AC1047" s="693"/>
      <c r="AD1047" s="692">
        <f>'報告書（事業主控）'!AD1047</f>
        <v>0</v>
      </c>
      <c r="AE1047" s="693"/>
      <c r="AF1047" s="693"/>
      <c r="AG1047" s="693"/>
      <c r="AH1047" s="692">
        <f>'報告書（事業主控）'!AH1047</f>
        <v>0</v>
      </c>
      <c r="AI1047" s="693"/>
      <c r="AJ1047" s="693"/>
      <c r="AK1047" s="694"/>
      <c r="AL1047" s="456">
        <f>'報告書（事業主控）'!AL1047</f>
        <v>0</v>
      </c>
      <c r="AM1047" s="695"/>
      <c r="AN1047" s="689">
        <f>'報告書（事業主控）'!AN1047</f>
        <v>0</v>
      </c>
      <c r="AO1047" s="690"/>
      <c r="AP1047" s="690"/>
      <c r="AQ1047" s="690"/>
      <c r="AR1047" s="690"/>
      <c r="AS1047" s="77"/>
      <c r="AT1047" s="87"/>
    </row>
    <row r="1048" spans="2:46" ht="18" customHeight="1" x14ac:dyDescent="0.15">
      <c r="B1048" s="719">
        <f>'報告書（事業主控）'!B1048</f>
        <v>0</v>
      </c>
      <c r="C1048" s="720"/>
      <c r="D1048" s="720"/>
      <c r="E1048" s="720"/>
      <c r="F1048" s="720"/>
      <c r="G1048" s="720"/>
      <c r="H1048" s="720"/>
      <c r="I1048" s="721"/>
      <c r="J1048" s="719">
        <f>'報告書（事業主控）'!J1048</f>
        <v>0</v>
      </c>
      <c r="K1048" s="720"/>
      <c r="L1048" s="720"/>
      <c r="M1048" s="720"/>
      <c r="N1048" s="725"/>
      <c r="O1048" s="112">
        <f>'報告書（事業主控）'!O1048</f>
        <v>0</v>
      </c>
      <c r="P1048" s="94" t="s">
        <v>48</v>
      </c>
      <c r="Q1048" s="112">
        <f>'報告書（事業主控）'!Q1048</f>
        <v>0</v>
      </c>
      <c r="R1048" s="94" t="s">
        <v>49</v>
      </c>
      <c r="S1048" s="112">
        <f>'報告書（事業主控）'!S1048</f>
        <v>0</v>
      </c>
      <c r="T1048" s="727" t="s">
        <v>50</v>
      </c>
      <c r="U1048" s="727"/>
      <c r="V1048" s="699">
        <f>'報告書（事業主控）'!V1048</f>
        <v>0</v>
      </c>
      <c r="W1048" s="700"/>
      <c r="X1048" s="700"/>
      <c r="Y1048" s="99"/>
      <c r="Z1048" s="72"/>
      <c r="AA1048" s="115"/>
      <c r="AB1048" s="115"/>
      <c r="AC1048" s="99"/>
      <c r="AD1048" s="72"/>
      <c r="AE1048" s="115"/>
      <c r="AF1048" s="115"/>
      <c r="AG1048" s="99"/>
      <c r="AH1048" s="696">
        <f>'報告書（事業主控）'!AH1048</f>
        <v>0</v>
      </c>
      <c r="AI1048" s="697"/>
      <c r="AJ1048" s="697"/>
      <c r="AK1048" s="698"/>
      <c r="AL1048" s="72"/>
      <c r="AM1048" s="73"/>
      <c r="AN1048" s="696">
        <f>'報告書（事業主控）'!AN1048</f>
        <v>0</v>
      </c>
      <c r="AO1048" s="697"/>
      <c r="AP1048" s="697"/>
      <c r="AQ1048" s="697"/>
      <c r="AR1048" s="697"/>
      <c r="AS1048" s="116"/>
      <c r="AT1048" s="87"/>
    </row>
    <row r="1049" spans="2:46" ht="18" customHeight="1" x14ac:dyDescent="0.15">
      <c r="B1049" s="722"/>
      <c r="C1049" s="723"/>
      <c r="D1049" s="723"/>
      <c r="E1049" s="723"/>
      <c r="F1049" s="723"/>
      <c r="G1049" s="723"/>
      <c r="H1049" s="723"/>
      <c r="I1049" s="724"/>
      <c r="J1049" s="722"/>
      <c r="K1049" s="723"/>
      <c r="L1049" s="723"/>
      <c r="M1049" s="723"/>
      <c r="N1049" s="726"/>
      <c r="O1049" s="117">
        <f>'報告書（事業主控）'!O1049</f>
        <v>0</v>
      </c>
      <c r="P1049" s="118" t="s">
        <v>48</v>
      </c>
      <c r="Q1049" s="117">
        <f>'報告書（事業主控）'!Q1049</f>
        <v>0</v>
      </c>
      <c r="R1049" s="118" t="s">
        <v>49</v>
      </c>
      <c r="S1049" s="117">
        <f>'報告書（事業主控）'!S1049</f>
        <v>0</v>
      </c>
      <c r="T1049" s="728" t="s">
        <v>51</v>
      </c>
      <c r="U1049" s="728"/>
      <c r="V1049" s="692">
        <f>'報告書（事業主控）'!V1049</f>
        <v>0</v>
      </c>
      <c r="W1049" s="693"/>
      <c r="X1049" s="693"/>
      <c r="Y1049" s="693"/>
      <c r="Z1049" s="692">
        <f>'報告書（事業主控）'!Z1049</f>
        <v>0</v>
      </c>
      <c r="AA1049" s="693"/>
      <c r="AB1049" s="693"/>
      <c r="AC1049" s="693"/>
      <c r="AD1049" s="692">
        <f>'報告書（事業主控）'!AD1049</f>
        <v>0</v>
      </c>
      <c r="AE1049" s="693"/>
      <c r="AF1049" s="693"/>
      <c r="AG1049" s="693"/>
      <c r="AH1049" s="692">
        <f>'報告書（事業主控）'!AH1049</f>
        <v>0</v>
      </c>
      <c r="AI1049" s="693"/>
      <c r="AJ1049" s="693"/>
      <c r="AK1049" s="694"/>
      <c r="AL1049" s="456">
        <f>'報告書（事業主控）'!AL1049</f>
        <v>0</v>
      </c>
      <c r="AM1049" s="695"/>
      <c r="AN1049" s="689">
        <f>'報告書（事業主控）'!AN1049</f>
        <v>0</v>
      </c>
      <c r="AO1049" s="690"/>
      <c r="AP1049" s="690"/>
      <c r="AQ1049" s="690"/>
      <c r="AR1049" s="690"/>
      <c r="AS1049" s="77"/>
      <c r="AT1049" s="87"/>
    </row>
    <row r="1050" spans="2:46" ht="18" customHeight="1" x14ac:dyDescent="0.15">
      <c r="B1050" s="719">
        <f>'報告書（事業主控）'!B1050</f>
        <v>0</v>
      </c>
      <c r="C1050" s="720"/>
      <c r="D1050" s="720"/>
      <c r="E1050" s="720"/>
      <c r="F1050" s="720"/>
      <c r="G1050" s="720"/>
      <c r="H1050" s="720"/>
      <c r="I1050" s="721"/>
      <c r="J1050" s="719">
        <f>'報告書（事業主控）'!J1050</f>
        <v>0</v>
      </c>
      <c r="K1050" s="720"/>
      <c r="L1050" s="720"/>
      <c r="M1050" s="720"/>
      <c r="N1050" s="725"/>
      <c r="O1050" s="112">
        <f>'報告書（事業主控）'!O1050</f>
        <v>0</v>
      </c>
      <c r="P1050" s="94" t="s">
        <v>48</v>
      </c>
      <c r="Q1050" s="112">
        <f>'報告書（事業主控）'!Q1050</f>
        <v>0</v>
      </c>
      <c r="R1050" s="94" t="s">
        <v>49</v>
      </c>
      <c r="S1050" s="112">
        <f>'報告書（事業主控）'!S1050</f>
        <v>0</v>
      </c>
      <c r="T1050" s="727" t="s">
        <v>50</v>
      </c>
      <c r="U1050" s="727"/>
      <c r="V1050" s="699">
        <f>'報告書（事業主控）'!V1050</f>
        <v>0</v>
      </c>
      <c r="W1050" s="700"/>
      <c r="X1050" s="700"/>
      <c r="Y1050" s="99"/>
      <c r="Z1050" s="72"/>
      <c r="AA1050" s="115"/>
      <c r="AB1050" s="115"/>
      <c r="AC1050" s="99"/>
      <c r="AD1050" s="72"/>
      <c r="AE1050" s="115"/>
      <c r="AF1050" s="115"/>
      <c r="AG1050" s="99"/>
      <c r="AH1050" s="696">
        <f>'報告書（事業主控）'!AH1050</f>
        <v>0</v>
      </c>
      <c r="AI1050" s="697"/>
      <c r="AJ1050" s="697"/>
      <c r="AK1050" s="698"/>
      <c r="AL1050" s="72"/>
      <c r="AM1050" s="73"/>
      <c r="AN1050" s="696">
        <f>'報告書（事業主控）'!AN1050</f>
        <v>0</v>
      </c>
      <c r="AO1050" s="697"/>
      <c r="AP1050" s="697"/>
      <c r="AQ1050" s="697"/>
      <c r="AR1050" s="697"/>
      <c r="AS1050" s="116"/>
      <c r="AT1050" s="87"/>
    </row>
    <row r="1051" spans="2:46" ht="18" customHeight="1" x14ac:dyDescent="0.15">
      <c r="B1051" s="722"/>
      <c r="C1051" s="723"/>
      <c r="D1051" s="723"/>
      <c r="E1051" s="723"/>
      <c r="F1051" s="723"/>
      <c r="G1051" s="723"/>
      <c r="H1051" s="723"/>
      <c r="I1051" s="724"/>
      <c r="J1051" s="722"/>
      <c r="K1051" s="723"/>
      <c r="L1051" s="723"/>
      <c r="M1051" s="723"/>
      <c r="N1051" s="726"/>
      <c r="O1051" s="117">
        <f>'報告書（事業主控）'!O1051</f>
        <v>0</v>
      </c>
      <c r="P1051" s="118" t="s">
        <v>48</v>
      </c>
      <c r="Q1051" s="117">
        <f>'報告書（事業主控）'!Q1051</f>
        <v>0</v>
      </c>
      <c r="R1051" s="118" t="s">
        <v>49</v>
      </c>
      <c r="S1051" s="117">
        <f>'報告書（事業主控）'!S1051</f>
        <v>0</v>
      </c>
      <c r="T1051" s="728" t="s">
        <v>51</v>
      </c>
      <c r="U1051" s="728"/>
      <c r="V1051" s="692">
        <f>'報告書（事業主控）'!V1051</f>
        <v>0</v>
      </c>
      <c r="W1051" s="693"/>
      <c r="X1051" s="693"/>
      <c r="Y1051" s="693"/>
      <c r="Z1051" s="692">
        <f>'報告書（事業主控）'!Z1051</f>
        <v>0</v>
      </c>
      <c r="AA1051" s="693"/>
      <c r="AB1051" s="693"/>
      <c r="AC1051" s="693"/>
      <c r="AD1051" s="692">
        <f>'報告書（事業主控）'!AD1051</f>
        <v>0</v>
      </c>
      <c r="AE1051" s="693"/>
      <c r="AF1051" s="693"/>
      <c r="AG1051" s="693"/>
      <c r="AH1051" s="692">
        <f>'報告書（事業主控）'!AH1051</f>
        <v>0</v>
      </c>
      <c r="AI1051" s="693"/>
      <c r="AJ1051" s="693"/>
      <c r="AK1051" s="694"/>
      <c r="AL1051" s="456">
        <f>'報告書（事業主控）'!AL1051</f>
        <v>0</v>
      </c>
      <c r="AM1051" s="695"/>
      <c r="AN1051" s="689">
        <f>'報告書（事業主控）'!AN1051</f>
        <v>0</v>
      </c>
      <c r="AO1051" s="690"/>
      <c r="AP1051" s="690"/>
      <c r="AQ1051" s="690"/>
      <c r="AR1051" s="690"/>
      <c r="AS1051" s="77"/>
      <c r="AT1051" s="87"/>
    </row>
    <row r="1052" spans="2:46" ht="18" customHeight="1" x14ac:dyDescent="0.15">
      <c r="B1052" s="719">
        <f>'報告書（事業主控）'!B1052</f>
        <v>0</v>
      </c>
      <c r="C1052" s="720"/>
      <c r="D1052" s="720"/>
      <c r="E1052" s="720"/>
      <c r="F1052" s="720"/>
      <c r="G1052" s="720"/>
      <c r="H1052" s="720"/>
      <c r="I1052" s="721"/>
      <c r="J1052" s="719">
        <f>'報告書（事業主控）'!J1052</f>
        <v>0</v>
      </c>
      <c r="K1052" s="720"/>
      <c r="L1052" s="720"/>
      <c r="M1052" s="720"/>
      <c r="N1052" s="725"/>
      <c r="O1052" s="112">
        <f>'報告書（事業主控）'!O1052</f>
        <v>0</v>
      </c>
      <c r="P1052" s="94" t="s">
        <v>48</v>
      </c>
      <c r="Q1052" s="112">
        <f>'報告書（事業主控）'!Q1052</f>
        <v>0</v>
      </c>
      <c r="R1052" s="94" t="s">
        <v>49</v>
      </c>
      <c r="S1052" s="112">
        <f>'報告書（事業主控）'!S1052</f>
        <v>0</v>
      </c>
      <c r="T1052" s="727" t="s">
        <v>50</v>
      </c>
      <c r="U1052" s="727"/>
      <c r="V1052" s="699">
        <f>'報告書（事業主控）'!V1052</f>
        <v>0</v>
      </c>
      <c r="W1052" s="700"/>
      <c r="X1052" s="700"/>
      <c r="Y1052" s="99"/>
      <c r="Z1052" s="72"/>
      <c r="AA1052" s="115"/>
      <c r="AB1052" s="115"/>
      <c r="AC1052" s="99"/>
      <c r="AD1052" s="72"/>
      <c r="AE1052" s="115"/>
      <c r="AF1052" s="115"/>
      <c r="AG1052" s="99"/>
      <c r="AH1052" s="696">
        <f>'報告書（事業主控）'!AH1052</f>
        <v>0</v>
      </c>
      <c r="AI1052" s="697"/>
      <c r="AJ1052" s="697"/>
      <c r="AK1052" s="698"/>
      <c r="AL1052" s="72"/>
      <c r="AM1052" s="73"/>
      <c r="AN1052" s="696">
        <f>'報告書（事業主控）'!AN1052</f>
        <v>0</v>
      </c>
      <c r="AO1052" s="697"/>
      <c r="AP1052" s="697"/>
      <c r="AQ1052" s="697"/>
      <c r="AR1052" s="697"/>
      <c r="AS1052" s="116"/>
      <c r="AT1052" s="87"/>
    </row>
    <row r="1053" spans="2:46" ht="18" customHeight="1" x14ac:dyDescent="0.15">
      <c r="B1053" s="722"/>
      <c r="C1053" s="723"/>
      <c r="D1053" s="723"/>
      <c r="E1053" s="723"/>
      <c r="F1053" s="723"/>
      <c r="G1053" s="723"/>
      <c r="H1053" s="723"/>
      <c r="I1053" s="724"/>
      <c r="J1053" s="722"/>
      <c r="K1053" s="723"/>
      <c r="L1053" s="723"/>
      <c r="M1053" s="723"/>
      <c r="N1053" s="726"/>
      <c r="O1053" s="117">
        <f>'報告書（事業主控）'!O1053</f>
        <v>0</v>
      </c>
      <c r="P1053" s="118" t="s">
        <v>48</v>
      </c>
      <c r="Q1053" s="117">
        <f>'報告書（事業主控）'!Q1053</f>
        <v>0</v>
      </c>
      <c r="R1053" s="118" t="s">
        <v>49</v>
      </c>
      <c r="S1053" s="117">
        <f>'報告書（事業主控）'!S1053</f>
        <v>0</v>
      </c>
      <c r="T1053" s="728" t="s">
        <v>51</v>
      </c>
      <c r="U1053" s="728"/>
      <c r="V1053" s="692">
        <f>'報告書（事業主控）'!V1053</f>
        <v>0</v>
      </c>
      <c r="W1053" s="693"/>
      <c r="X1053" s="693"/>
      <c r="Y1053" s="693"/>
      <c r="Z1053" s="692">
        <f>'報告書（事業主控）'!Z1053</f>
        <v>0</v>
      </c>
      <c r="AA1053" s="693"/>
      <c r="AB1053" s="693"/>
      <c r="AC1053" s="693"/>
      <c r="AD1053" s="692">
        <f>'報告書（事業主控）'!AD1053</f>
        <v>0</v>
      </c>
      <c r="AE1053" s="693"/>
      <c r="AF1053" s="693"/>
      <c r="AG1053" s="693"/>
      <c r="AH1053" s="692">
        <f>'報告書（事業主控）'!AH1053</f>
        <v>0</v>
      </c>
      <c r="AI1053" s="693"/>
      <c r="AJ1053" s="693"/>
      <c r="AK1053" s="694"/>
      <c r="AL1053" s="456">
        <f>'報告書（事業主控）'!AL1053</f>
        <v>0</v>
      </c>
      <c r="AM1053" s="695"/>
      <c r="AN1053" s="689">
        <f>'報告書（事業主控）'!AN1053</f>
        <v>0</v>
      </c>
      <c r="AO1053" s="690"/>
      <c r="AP1053" s="690"/>
      <c r="AQ1053" s="690"/>
      <c r="AR1053" s="690"/>
      <c r="AS1053" s="77"/>
      <c r="AT1053" s="87"/>
    </row>
    <row r="1054" spans="2:46" ht="18" customHeight="1" x14ac:dyDescent="0.15">
      <c r="B1054" s="719">
        <f>'報告書（事業主控）'!B1054</f>
        <v>0</v>
      </c>
      <c r="C1054" s="720"/>
      <c r="D1054" s="720"/>
      <c r="E1054" s="720"/>
      <c r="F1054" s="720"/>
      <c r="G1054" s="720"/>
      <c r="H1054" s="720"/>
      <c r="I1054" s="721"/>
      <c r="J1054" s="719">
        <f>'報告書（事業主控）'!J1054</f>
        <v>0</v>
      </c>
      <c r="K1054" s="720"/>
      <c r="L1054" s="720"/>
      <c r="M1054" s="720"/>
      <c r="N1054" s="725"/>
      <c r="O1054" s="112">
        <f>'報告書（事業主控）'!O1054</f>
        <v>0</v>
      </c>
      <c r="P1054" s="94" t="s">
        <v>48</v>
      </c>
      <c r="Q1054" s="112">
        <f>'報告書（事業主控）'!Q1054</f>
        <v>0</v>
      </c>
      <c r="R1054" s="94" t="s">
        <v>49</v>
      </c>
      <c r="S1054" s="112">
        <f>'報告書（事業主控）'!S1054</f>
        <v>0</v>
      </c>
      <c r="T1054" s="727" t="s">
        <v>50</v>
      </c>
      <c r="U1054" s="727"/>
      <c r="V1054" s="699">
        <f>'報告書（事業主控）'!V1054</f>
        <v>0</v>
      </c>
      <c r="W1054" s="700"/>
      <c r="X1054" s="700"/>
      <c r="Y1054" s="99"/>
      <c r="Z1054" s="72"/>
      <c r="AA1054" s="115"/>
      <c r="AB1054" s="115"/>
      <c r="AC1054" s="99"/>
      <c r="AD1054" s="72"/>
      <c r="AE1054" s="115"/>
      <c r="AF1054" s="115"/>
      <c r="AG1054" s="99"/>
      <c r="AH1054" s="696">
        <f>'報告書（事業主控）'!AH1054</f>
        <v>0</v>
      </c>
      <c r="AI1054" s="697"/>
      <c r="AJ1054" s="697"/>
      <c r="AK1054" s="698"/>
      <c r="AL1054" s="72"/>
      <c r="AM1054" s="73"/>
      <c r="AN1054" s="696">
        <f>'報告書（事業主控）'!AN1054</f>
        <v>0</v>
      </c>
      <c r="AO1054" s="697"/>
      <c r="AP1054" s="697"/>
      <c r="AQ1054" s="697"/>
      <c r="AR1054" s="697"/>
      <c r="AS1054" s="116"/>
      <c r="AT1054" s="87"/>
    </row>
    <row r="1055" spans="2:46" ht="18" customHeight="1" x14ac:dyDescent="0.15">
      <c r="B1055" s="722"/>
      <c r="C1055" s="723"/>
      <c r="D1055" s="723"/>
      <c r="E1055" s="723"/>
      <c r="F1055" s="723"/>
      <c r="G1055" s="723"/>
      <c r="H1055" s="723"/>
      <c r="I1055" s="724"/>
      <c r="J1055" s="722"/>
      <c r="K1055" s="723"/>
      <c r="L1055" s="723"/>
      <c r="M1055" s="723"/>
      <c r="N1055" s="726"/>
      <c r="O1055" s="117">
        <f>'報告書（事業主控）'!O1055</f>
        <v>0</v>
      </c>
      <c r="P1055" s="118" t="s">
        <v>48</v>
      </c>
      <c r="Q1055" s="117">
        <f>'報告書（事業主控）'!Q1055</f>
        <v>0</v>
      </c>
      <c r="R1055" s="118" t="s">
        <v>49</v>
      </c>
      <c r="S1055" s="117">
        <f>'報告書（事業主控）'!S1055</f>
        <v>0</v>
      </c>
      <c r="T1055" s="728" t="s">
        <v>51</v>
      </c>
      <c r="U1055" s="728"/>
      <c r="V1055" s="692">
        <f>'報告書（事業主控）'!V1055</f>
        <v>0</v>
      </c>
      <c r="W1055" s="693"/>
      <c r="X1055" s="693"/>
      <c r="Y1055" s="693"/>
      <c r="Z1055" s="692">
        <f>'報告書（事業主控）'!Z1055</f>
        <v>0</v>
      </c>
      <c r="AA1055" s="693"/>
      <c r="AB1055" s="693"/>
      <c r="AC1055" s="693"/>
      <c r="AD1055" s="692">
        <f>'報告書（事業主控）'!AD1055</f>
        <v>0</v>
      </c>
      <c r="AE1055" s="693"/>
      <c r="AF1055" s="693"/>
      <c r="AG1055" s="693"/>
      <c r="AH1055" s="692">
        <f>'報告書（事業主控）'!AH1055</f>
        <v>0</v>
      </c>
      <c r="AI1055" s="693"/>
      <c r="AJ1055" s="693"/>
      <c r="AK1055" s="694"/>
      <c r="AL1055" s="456">
        <f>'報告書（事業主控）'!AL1055</f>
        <v>0</v>
      </c>
      <c r="AM1055" s="695"/>
      <c r="AN1055" s="689">
        <f>'報告書（事業主控）'!AN1055</f>
        <v>0</v>
      </c>
      <c r="AO1055" s="690"/>
      <c r="AP1055" s="690"/>
      <c r="AQ1055" s="690"/>
      <c r="AR1055" s="690"/>
      <c r="AS1055" s="77"/>
      <c r="AT1055" s="87"/>
    </row>
    <row r="1056" spans="2:46" ht="18" customHeight="1" x14ac:dyDescent="0.15">
      <c r="B1056" s="719">
        <f>'報告書（事業主控）'!B1056</f>
        <v>0</v>
      </c>
      <c r="C1056" s="720"/>
      <c r="D1056" s="720"/>
      <c r="E1056" s="720"/>
      <c r="F1056" s="720"/>
      <c r="G1056" s="720"/>
      <c r="H1056" s="720"/>
      <c r="I1056" s="721"/>
      <c r="J1056" s="719">
        <f>'報告書（事業主控）'!J1056</f>
        <v>0</v>
      </c>
      <c r="K1056" s="720"/>
      <c r="L1056" s="720"/>
      <c r="M1056" s="720"/>
      <c r="N1056" s="725"/>
      <c r="O1056" s="112">
        <f>'報告書（事業主控）'!O1056</f>
        <v>0</v>
      </c>
      <c r="P1056" s="94" t="s">
        <v>48</v>
      </c>
      <c r="Q1056" s="112">
        <f>'報告書（事業主控）'!Q1056</f>
        <v>0</v>
      </c>
      <c r="R1056" s="94" t="s">
        <v>49</v>
      </c>
      <c r="S1056" s="112">
        <f>'報告書（事業主控）'!S1056</f>
        <v>0</v>
      </c>
      <c r="T1056" s="727" t="s">
        <v>50</v>
      </c>
      <c r="U1056" s="727"/>
      <c r="V1056" s="699">
        <f>'報告書（事業主控）'!V1056</f>
        <v>0</v>
      </c>
      <c r="W1056" s="700"/>
      <c r="X1056" s="700"/>
      <c r="Y1056" s="99"/>
      <c r="Z1056" s="72"/>
      <c r="AA1056" s="115"/>
      <c r="AB1056" s="115"/>
      <c r="AC1056" s="99"/>
      <c r="AD1056" s="72"/>
      <c r="AE1056" s="115"/>
      <c r="AF1056" s="115"/>
      <c r="AG1056" s="99"/>
      <c r="AH1056" s="696">
        <f>'報告書（事業主控）'!AH1056</f>
        <v>0</v>
      </c>
      <c r="AI1056" s="697"/>
      <c r="AJ1056" s="697"/>
      <c r="AK1056" s="698"/>
      <c r="AL1056" s="72"/>
      <c r="AM1056" s="73"/>
      <c r="AN1056" s="696">
        <f>'報告書（事業主控）'!AN1056</f>
        <v>0</v>
      </c>
      <c r="AO1056" s="697"/>
      <c r="AP1056" s="697"/>
      <c r="AQ1056" s="697"/>
      <c r="AR1056" s="697"/>
      <c r="AS1056" s="116"/>
      <c r="AT1056" s="87"/>
    </row>
    <row r="1057" spans="2:46" ht="18" customHeight="1" x14ac:dyDescent="0.15">
      <c r="B1057" s="722"/>
      <c r="C1057" s="723"/>
      <c r="D1057" s="723"/>
      <c r="E1057" s="723"/>
      <c r="F1057" s="723"/>
      <c r="G1057" s="723"/>
      <c r="H1057" s="723"/>
      <c r="I1057" s="724"/>
      <c r="J1057" s="722"/>
      <c r="K1057" s="723"/>
      <c r="L1057" s="723"/>
      <c r="M1057" s="723"/>
      <c r="N1057" s="726"/>
      <c r="O1057" s="117">
        <f>'報告書（事業主控）'!O1057</f>
        <v>0</v>
      </c>
      <c r="P1057" s="118" t="s">
        <v>48</v>
      </c>
      <c r="Q1057" s="117">
        <f>'報告書（事業主控）'!Q1057</f>
        <v>0</v>
      </c>
      <c r="R1057" s="118" t="s">
        <v>49</v>
      </c>
      <c r="S1057" s="117">
        <f>'報告書（事業主控）'!S1057</f>
        <v>0</v>
      </c>
      <c r="T1057" s="728" t="s">
        <v>51</v>
      </c>
      <c r="U1057" s="728"/>
      <c r="V1057" s="692">
        <f>'報告書（事業主控）'!V1057</f>
        <v>0</v>
      </c>
      <c r="W1057" s="693"/>
      <c r="X1057" s="693"/>
      <c r="Y1057" s="693"/>
      <c r="Z1057" s="692">
        <f>'報告書（事業主控）'!Z1057</f>
        <v>0</v>
      </c>
      <c r="AA1057" s="693"/>
      <c r="AB1057" s="693"/>
      <c r="AC1057" s="693"/>
      <c r="AD1057" s="692">
        <f>'報告書（事業主控）'!AD1057</f>
        <v>0</v>
      </c>
      <c r="AE1057" s="693"/>
      <c r="AF1057" s="693"/>
      <c r="AG1057" s="693"/>
      <c r="AH1057" s="692">
        <f>'報告書（事業主控）'!AH1057</f>
        <v>0</v>
      </c>
      <c r="AI1057" s="693"/>
      <c r="AJ1057" s="693"/>
      <c r="AK1057" s="694"/>
      <c r="AL1057" s="456">
        <f>'報告書（事業主控）'!AL1057</f>
        <v>0</v>
      </c>
      <c r="AM1057" s="695"/>
      <c r="AN1057" s="689">
        <f>'報告書（事業主控）'!AN1057</f>
        <v>0</v>
      </c>
      <c r="AO1057" s="690"/>
      <c r="AP1057" s="690"/>
      <c r="AQ1057" s="690"/>
      <c r="AR1057" s="690"/>
      <c r="AS1057" s="77"/>
      <c r="AT1057" s="87"/>
    </row>
    <row r="1058" spans="2:46" ht="18" customHeight="1" x14ac:dyDescent="0.15">
      <c r="B1058" s="719">
        <f>'報告書（事業主控）'!B1058</f>
        <v>0</v>
      </c>
      <c r="C1058" s="720"/>
      <c r="D1058" s="720"/>
      <c r="E1058" s="720"/>
      <c r="F1058" s="720"/>
      <c r="G1058" s="720"/>
      <c r="H1058" s="720"/>
      <c r="I1058" s="721"/>
      <c r="J1058" s="719">
        <f>'報告書（事業主控）'!J1058</f>
        <v>0</v>
      </c>
      <c r="K1058" s="720"/>
      <c r="L1058" s="720"/>
      <c r="M1058" s="720"/>
      <c r="N1058" s="725"/>
      <c r="O1058" s="112">
        <f>'報告書（事業主控）'!O1058</f>
        <v>0</v>
      </c>
      <c r="P1058" s="94" t="s">
        <v>48</v>
      </c>
      <c r="Q1058" s="112">
        <f>'報告書（事業主控）'!Q1058</f>
        <v>0</v>
      </c>
      <c r="R1058" s="94" t="s">
        <v>49</v>
      </c>
      <c r="S1058" s="112">
        <f>'報告書（事業主控）'!S1058</f>
        <v>0</v>
      </c>
      <c r="T1058" s="727" t="s">
        <v>50</v>
      </c>
      <c r="U1058" s="727"/>
      <c r="V1058" s="699">
        <f>'報告書（事業主控）'!V1058</f>
        <v>0</v>
      </c>
      <c r="W1058" s="700"/>
      <c r="X1058" s="700"/>
      <c r="Y1058" s="99"/>
      <c r="Z1058" s="72"/>
      <c r="AA1058" s="115"/>
      <c r="AB1058" s="115"/>
      <c r="AC1058" s="99"/>
      <c r="AD1058" s="72"/>
      <c r="AE1058" s="115"/>
      <c r="AF1058" s="115"/>
      <c r="AG1058" s="99"/>
      <c r="AH1058" s="696">
        <f>'報告書（事業主控）'!AH1058</f>
        <v>0</v>
      </c>
      <c r="AI1058" s="697"/>
      <c r="AJ1058" s="697"/>
      <c r="AK1058" s="698"/>
      <c r="AL1058" s="72"/>
      <c r="AM1058" s="73"/>
      <c r="AN1058" s="696">
        <f>'報告書（事業主控）'!AN1058</f>
        <v>0</v>
      </c>
      <c r="AO1058" s="697"/>
      <c r="AP1058" s="697"/>
      <c r="AQ1058" s="697"/>
      <c r="AR1058" s="697"/>
      <c r="AS1058" s="116"/>
      <c r="AT1058" s="87"/>
    </row>
    <row r="1059" spans="2:46" ht="18" customHeight="1" x14ac:dyDescent="0.15">
      <c r="B1059" s="722"/>
      <c r="C1059" s="723"/>
      <c r="D1059" s="723"/>
      <c r="E1059" s="723"/>
      <c r="F1059" s="723"/>
      <c r="G1059" s="723"/>
      <c r="H1059" s="723"/>
      <c r="I1059" s="724"/>
      <c r="J1059" s="722"/>
      <c r="K1059" s="723"/>
      <c r="L1059" s="723"/>
      <c r="M1059" s="723"/>
      <c r="N1059" s="726"/>
      <c r="O1059" s="117">
        <f>'報告書（事業主控）'!O1059</f>
        <v>0</v>
      </c>
      <c r="P1059" s="118" t="s">
        <v>48</v>
      </c>
      <c r="Q1059" s="117">
        <f>'報告書（事業主控）'!Q1059</f>
        <v>0</v>
      </c>
      <c r="R1059" s="118" t="s">
        <v>49</v>
      </c>
      <c r="S1059" s="117">
        <f>'報告書（事業主控）'!S1059</f>
        <v>0</v>
      </c>
      <c r="T1059" s="728" t="s">
        <v>51</v>
      </c>
      <c r="U1059" s="728"/>
      <c r="V1059" s="692">
        <f>'報告書（事業主控）'!V1059</f>
        <v>0</v>
      </c>
      <c r="W1059" s="693"/>
      <c r="X1059" s="693"/>
      <c r="Y1059" s="693"/>
      <c r="Z1059" s="692">
        <f>'報告書（事業主控）'!Z1059</f>
        <v>0</v>
      </c>
      <c r="AA1059" s="693"/>
      <c r="AB1059" s="693"/>
      <c r="AC1059" s="693"/>
      <c r="AD1059" s="692">
        <f>'報告書（事業主控）'!AD1059</f>
        <v>0</v>
      </c>
      <c r="AE1059" s="693"/>
      <c r="AF1059" s="693"/>
      <c r="AG1059" s="693"/>
      <c r="AH1059" s="692">
        <f>'報告書（事業主控）'!AH1059</f>
        <v>0</v>
      </c>
      <c r="AI1059" s="693"/>
      <c r="AJ1059" s="693"/>
      <c r="AK1059" s="694"/>
      <c r="AL1059" s="456">
        <f>'報告書（事業主控）'!AL1059</f>
        <v>0</v>
      </c>
      <c r="AM1059" s="695"/>
      <c r="AN1059" s="689">
        <f>'報告書（事業主控）'!AN1059</f>
        <v>0</v>
      </c>
      <c r="AO1059" s="690"/>
      <c r="AP1059" s="690"/>
      <c r="AQ1059" s="690"/>
      <c r="AR1059" s="690"/>
      <c r="AS1059" s="77"/>
      <c r="AT1059" s="87"/>
    </row>
    <row r="1060" spans="2:46" ht="18" customHeight="1" x14ac:dyDescent="0.15">
      <c r="B1060" s="719">
        <f>'報告書（事業主控）'!B1060</f>
        <v>0</v>
      </c>
      <c r="C1060" s="720"/>
      <c r="D1060" s="720"/>
      <c r="E1060" s="720"/>
      <c r="F1060" s="720"/>
      <c r="G1060" s="720"/>
      <c r="H1060" s="720"/>
      <c r="I1060" s="721"/>
      <c r="J1060" s="719">
        <f>'報告書（事業主控）'!J1060</f>
        <v>0</v>
      </c>
      <c r="K1060" s="720"/>
      <c r="L1060" s="720"/>
      <c r="M1060" s="720"/>
      <c r="N1060" s="725"/>
      <c r="O1060" s="112">
        <f>'報告書（事業主控）'!O1060</f>
        <v>0</v>
      </c>
      <c r="P1060" s="94" t="s">
        <v>48</v>
      </c>
      <c r="Q1060" s="112">
        <f>'報告書（事業主控）'!Q1060</f>
        <v>0</v>
      </c>
      <c r="R1060" s="94" t="s">
        <v>49</v>
      </c>
      <c r="S1060" s="112">
        <f>'報告書（事業主控）'!S1060</f>
        <v>0</v>
      </c>
      <c r="T1060" s="727" t="s">
        <v>50</v>
      </c>
      <c r="U1060" s="727"/>
      <c r="V1060" s="699">
        <f>'報告書（事業主控）'!V1060</f>
        <v>0</v>
      </c>
      <c r="W1060" s="700"/>
      <c r="X1060" s="700"/>
      <c r="Y1060" s="99"/>
      <c r="Z1060" s="72"/>
      <c r="AA1060" s="115"/>
      <c r="AB1060" s="115"/>
      <c r="AC1060" s="99"/>
      <c r="AD1060" s="72"/>
      <c r="AE1060" s="115"/>
      <c r="AF1060" s="115"/>
      <c r="AG1060" s="99"/>
      <c r="AH1060" s="696">
        <f>'報告書（事業主控）'!AH1060</f>
        <v>0</v>
      </c>
      <c r="AI1060" s="697"/>
      <c r="AJ1060" s="697"/>
      <c r="AK1060" s="698"/>
      <c r="AL1060" s="72"/>
      <c r="AM1060" s="73"/>
      <c r="AN1060" s="696">
        <f>'報告書（事業主控）'!AN1060</f>
        <v>0</v>
      </c>
      <c r="AO1060" s="697"/>
      <c r="AP1060" s="697"/>
      <c r="AQ1060" s="697"/>
      <c r="AR1060" s="697"/>
      <c r="AS1060" s="116"/>
      <c r="AT1060" s="87"/>
    </row>
    <row r="1061" spans="2:46" ht="18" customHeight="1" x14ac:dyDescent="0.15">
      <c r="B1061" s="722"/>
      <c r="C1061" s="723"/>
      <c r="D1061" s="723"/>
      <c r="E1061" s="723"/>
      <c r="F1061" s="723"/>
      <c r="G1061" s="723"/>
      <c r="H1061" s="723"/>
      <c r="I1061" s="724"/>
      <c r="J1061" s="722"/>
      <c r="K1061" s="723"/>
      <c r="L1061" s="723"/>
      <c r="M1061" s="723"/>
      <c r="N1061" s="726"/>
      <c r="O1061" s="117">
        <f>'報告書（事業主控）'!O1061</f>
        <v>0</v>
      </c>
      <c r="P1061" s="118" t="s">
        <v>48</v>
      </c>
      <c r="Q1061" s="117">
        <f>'報告書（事業主控）'!Q1061</f>
        <v>0</v>
      </c>
      <c r="R1061" s="118" t="s">
        <v>49</v>
      </c>
      <c r="S1061" s="117">
        <f>'報告書（事業主控）'!S1061</f>
        <v>0</v>
      </c>
      <c r="T1061" s="728" t="s">
        <v>51</v>
      </c>
      <c r="U1061" s="728"/>
      <c r="V1061" s="692">
        <f>'報告書（事業主控）'!V1061</f>
        <v>0</v>
      </c>
      <c r="W1061" s="693"/>
      <c r="X1061" s="693"/>
      <c r="Y1061" s="693"/>
      <c r="Z1061" s="692">
        <f>'報告書（事業主控）'!Z1061</f>
        <v>0</v>
      </c>
      <c r="AA1061" s="693"/>
      <c r="AB1061" s="693"/>
      <c r="AC1061" s="693"/>
      <c r="AD1061" s="692">
        <f>'報告書（事業主控）'!AD1061</f>
        <v>0</v>
      </c>
      <c r="AE1061" s="693"/>
      <c r="AF1061" s="693"/>
      <c r="AG1061" s="693"/>
      <c r="AH1061" s="692">
        <f>'報告書（事業主控）'!AH1061</f>
        <v>0</v>
      </c>
      <c r="AI1061" s="693"/>
      <c r="AJ1061" s="693"/>
      <c r="AK1061" s="694"/>
      <c r="AL1061" s="456">
        <f>'報告書（事業主控）'!AL1061</f>
        <v>0</v>
      </c>
      <c r="AM1061" s="695"/>
      <c r="AN1061" s="689">
        <f>'報告書（事業主控）'!AN1061</f>
        <v>0</v>
      </c>
      <c r="AO1061" s="690"/>
      <c r="AP1061" s="690"/>
      <c r="AQ1061" s="690"/>
      <c r="AR1061" s="690"/>
      <c r="AS1061" s="77"/>
      <c r="AT1061" s="87"/>
    </row>
    <row r="1062" spans="2:46" ht="18" customHeight="1" x14ac:dyDescent="0.15">
      <c r="B1062" s="475" t="s">
        <v>144</v>
      </c>
      <c r="C1062" s="476"/>
      <c r="D1062" s="476"/>
      <c r="E1062" s="477"/>
      <c r="F1062" s="701">
        <f>'報告書（事業主控）'!F1062</f>
        <v>0</v>
      </c>
      <c r="G1062" s="702"/>
      <c r="H1062" s="702"/>
      <c r="I1062" s="702"/>
      <c r="J1062" s="702"/>
      <c r="K1062" s="702"/>
      <c r="L1062" s="702"/>
      <c r="M1062" s="702"/>
      <c r="N1062" s="703"/>
      <c r="O1062" s="710" t="s">
        <v>66</v>
      </c>
      <c r="P1062" s="711"/>
      <c r="Q1062" s="711"/>
      <c r="R1062" s="711"/>
      <c r="S1062" s="711"/>
      <c r="T1062" s="711"/>
      <c r="U1062" s="712"/>
      <c r="V1062" s="696">
        <f>'報告書（事業主控）'!V1062</f>
        <v>0</v>
      </c>
      <c r="W1062" s="697"/>
      <c r="X1062" s="697"/>
      <c r="Y1062" s="698"/>
      <c r="Z1062" s="72"/>
      <c r="AA1062" s="115"/>
      <c r="AB1062" s="115"/>
      <c r="AC1062" s="99"/>
      <c r="AD1062" s="72"/>
      <c r="AE1062" s="115"/>
      <c r="AF1062" s="115"/>
      <c r="AG1062" s="99"/>
      <c r="AH1062" s="696">
        <f>'報告書（事業主控）'!AH1062</f>
        <v>0</v>
      </c>
      <c r="AI1062" s="697"/>
      <c r="AJ1062" s="697"/>
      <c r="AK1062" s="698"/>
      <c r="AL1062" s="72"/>
      <c r="AM1062" s="73"/>
      <c r="AN1062" s="696">
        <f>'報告書（事業主控）'!AN1062</f>
        <v>0</v>
      </c>
      <c r="AO1062" s="697"/>
      <c r="AP1062" s="697"/>
      <c r="AQ1062" s="697"/>
      <c r="AR1062" s="697"/>
      <c r="AS1062" s="116"/>
      <c r="AT1062" s="87"/>
    </row>
    <row r="1063" spans="2:46" ht="18" customHeight="1" x14ac:dyDescent="0.15">
      <c r="B1063" s="478"/>
      <c r="C1063" s="479"/>
      <c r="D1063" s="479"/>
      <c r="E1063" s="480"/>
      <c r="F1063" s="704"/>
      <c r="G1063" s="705"/>
      <c r="H1063" s="705"/>
      <c r="I1063" s="705"/>
      <c r="J1063" s="705"/>
      <c r="K1063" s="705"/>
      <c r="L1063" s="705"/>
      <c r="M1063" s="705"/>
      <c r="N1063" s="706"/>
      <c r="O1063" s="713"/>
      <c r="P1063" s="714"/>
      <c r="Q1063" s="714"/>
      <c r="R1063" s="714"/>
      <c r="S1063" s="714"/>
      <c r="T1063" s="714"/>
      <c r="U1063" s="715"/>
      <c r="V1063" s="561">
        <f>'報告書（事業主控）'!V1063</f>
        <v>0</v>
      </c>
      <c r="W1063" s="582"/>
      <c r="X1063" s="582"/>
      <c r="Y1063" s="585"/>
      <c r="Z1063" s="561">
        <f>'報告書（事業主控）'!Z1063</f>
        <v>0</v>
      </c>
      <c r="AA1063" s="583"/>
      <c r="AB1063" s="583"/>
      <c r="AC1063" s="584"/>
      <c r="AD1063" s="561">
        <f>'報告書（事業主控）'!AD1063</f>
        <v>0</v>
      </c>
      <c r="AE1063" s="583"/>
      <c r="AF1063" s="583"/>
      <c r="AG1063" s="584"/>
      <c r="AH1063" s="561">
        <f>'報告書（事業主控）'!AH1063</f>
        <v>0</v>
      </c>
      <c r="AI1063" s="453"/>
      <c r="AJ1063" s="453"/>
      <c r="AK1063" s="453"/>
      <c r="AL1063" s="346"/>
      <c r="AM1063" s="347"/>
      <c r="AN1063" s="561">
        <f>'報告書（事業主控）'!AN1063</f>
        <v>0</v>
      </c>
      <c r="AO1063" s="582"/>
      <c r="AP1063" s="582"/>
      <c r="AQ1063" s="582"/>
      <c r="AR1063" s="582"/>
      <c r="AS1063" s="333"/>
      <c r="AT1063" s="87"/>
    </row>
    <row r="1064" spans="2:46" ht="18" customHeight="1" x14ac:dyDescent="0.15">
      <c r="B1064" s="481"/>
      <c r="C1064" s="482"/>
      <c r="D1064" s="482"/>
      <c r="E1064" s="483"/>
      <c r="F1064" s="707"/>
      <c r="G1064" s="708"/>
      <c r="H1064" s="708"/>
      <c r="I1064" s="708"/>
      <c r="J1064" s="708"/>
      <c r="K1064" s="708"/>
      <c r="L1064" s="708"/>
      <c r="M1064" s="708"/>
      <c r="N1064" s="709"/>
      <c r="O1064" s="716"/>
      <c r="P1064" s="717"/>
      <c r="Q1064" s="717"/>
      <c r="R1064" s="717"/>
      <c r="S1064" s="717"/>
      <c r="T1064" s="717"/>
      <c r="U1064" s="718"/>
      <c r="V1064" s="689">
        <f>'報告書（事業主控）'!V1064</f>
        <v>0</v>
      </c>
      <c r="W1064" s="690"/>
      <c r="X1064" s="690"/>
      <c r="Y1064" s="691"/>
      <c r="Z1064" s="689">
        <f>'報告書（事業主控）'!Z1064</f>
        <v>0</v>
      </c>
      <c r="AA1064" s="690"/>
      <c r="AB1064" s="690"/>
      <c r="AC1064" s="691"/>
      <c r="AD1064" s="689">
        <f>'報告書（事業主控）'!AD1064</f>
        <v>0</v>
      </c>
      <c r="AE1064" s="690"/>
      <c r="AF1064" s="690"/>
      <c r="AG1064" s="691"/>
      <c r="AH1064" s="689">
        <f>'報告書（事業主控）'!AH1064</f>
        <v>0</v>
      </c>
      <c r="AI1064" s="690"/>
      <c r="AJ1064" s="690"/>
      <c r="AK1064" s="691"/>
      <c r="AL1064" s="76"/>
      <c r="AM1064" s="77"/>
      <c r="AN1064" s="689">
        <f>'報告書（事業主控）'!AN1064</f>
        <v>0</v>
      </c>
      <c r="AO1064" s="690"/>
      <c r="AP1064" s="690"/>
      <c r="AQ1064" s="690"/>
      <c r="AR1064" s="690"/>
      <c r="AS1064" s="77"/>
      <c r="AT1064" s="87"/>
    </row>
    <row r="1065" spans="2:46" ht="18" customHeight="1" x14ac:dyDescent="0.15">
      <c r="AN1065" s="682">
        <f>'報告書（事業主控）'!AN1065:AR1065</f>
        <v>0</v>
      </c>
      <c r="AO1065" s="682"/>
      <c r="AP1065" s="682"/>
      <c r="AQ1065" s="682"/>
      <c r="AR1065" s="682"/>
      <c r="AS1065" s="87"/>
      <c r="AT1065" s="87"/>
    </row>
    <row r="1066" spans="2:46" ht="31.5" customHeight="1" x14ac:dyDescent="0.15">
      <c r="AN1066" s="136"/>
      <c r="AO1066" s="136"/>
      <c r="AP1066" s="136"/>
      <c r="AQ1066" s="136"/>
      <c r="AR1066" s="136"/>
      <c r="AS1066" s="87"/>
      <c r="AT1066" s="87"/>
    </row>
    <row r="1067" spans="2:46" ht="7.5" customHeight="1" x14ac:dyDescent="0.15">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x14ac:dyDescent="0.15">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x14ac:dyDescent="0.15">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x14ac:dyDescent="0.15">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x14ac:dyDescent="0.15">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x14ac:dyDescent="0.15">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x14ac:dyDescent="0.15">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x14ac:dyDescent="0.15">
      <c r="L1074" s="87"/>
      <c r="M1074" s="91"/>
      <c r="N1074" s="91"/>
      <c r="O1074" s="91"/>
      <c r="P1074" s="91"/>
      <c r="Q1074" s="91"/>
      <c r="R1074" s="91"/>
      <c r="S1074" s="91"/>
      <c r="T1074" s="92"/>
      <c r="U1074" s="92"/>
      <c r="V1074" s="92"/>
      <c r="W1074" s="92"/>
      <c r="X1074" s="92"/>
      <c r="Y1074" s="92"/>
      <c r="Z1074" s="92"/>
      <c r="AA1074" s="91"/>
      <c r="AB1074" s="91"/>
      <c r="AC1074" s="91"/>
      <c r="AL1074" s="90"/>
      <c r="AM1074" s="676" t="s">
        <v>337</v>
      </c>
      <c r="AN1074" s="677"/>
      <c r="AO1074" s="677"/>
      <c r="AP1074" s="678"/>
    </row>
    <row r="1075" spans="2:46" ht="12.75" customHeight="1" x14ac:dyDescent="0.15">
      <c r="L1075" s="87"/>
      <c r="M1075" s="91"/>
      <c r="N1075" s="91"/>
      <c r="O1075" s="91"/>
      <c r="P1075" s="91"/>
      <c r="Q1075" s="91"/>
      <c r="R1075" s="91"/>
      <c r="S1075" s="91"/>
      <c r="T1075" s="92"/>
      <c r="U1075" s="92"/>
      <c r="V1075" s="92"/>
      <c r="W1075" s="92"/>
      <c r="X1075" s="92"/>
      <c r="Y1075" s="92"/>
      <c r="Z1075" s="92"/>
      <c r="AA1075" s="91"/>
      <c r="AB1075" s="91"/>
      <c r="AC1075" s="91"/>
      <c r="AL1075" s="90"/>
      <c r="AM1075" s="679"/>
      <c r="AN1075" s="680"/>
      <c r="AO1075" s="680"/>
      <c r="AP1075" s="681"/>
    </row>
    <row r="1076" spans="2:46" ht="12.75" customHeight="1" x14ac:dyDescent="0.15">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x14ac:dyDescent="0.15">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x14ac:dyDescent="0.15">
      <c r="B1078" s="786" t="s">
        <v>2</v>
      </c>
      <c r="C1078" s="787"/>
      <c r="D1078" s="787"/>
      <c r="E1078" s="787"/>
      <c r="F1078" s="787"/>
      <c r="G1078" s="787"/>
      <c r="H1078" s="787"/>
      <c r="I1078" s="787"/>
      <c r="J1078" s="737" t="s">
        <v>10</v>
      </c>
      <c r="K1078" s="737"/>
      <c r="L1078" s="93" t="s">
        <v>3</v>
      </c>
      <c r="M1078" s="737" t="s">
        <v>11</v>
      </c>
      <c r="N1078" s="737"/>
      <c r="O1078" s="738" t="s">
        <v>12</v>
      </c>
      <c r="P1078" s="737"/>
      <c r="Q1078" s="737"/>
      <c r="R1078" s="737"/>
      <c r="S1078" s="737"/>
      <c r="T1078" s="737"/>
      <c r="U1078" s="737" t="s">
        <v>13</v>
      </c>
      <c r="V1078" s="737"/>
      <c r="W1078" s="737"/>
      <c r="X1078" s="87"/>
      <c r="Y1078" s="87"/>
      <c r="Z1078" s="87"/>
      <c r="AA1078" s="87"/>
      <c r="AB1078" s="87"/>
      <c r="AC1078" s="87"/>
      <c r="AD1078" s="94"/>
      <c r="AE1078" s="94"/>
      <c r="AF1078" s="94"/>
      <c r="AG1078" s="94"/>
      <c r="AH1078" s="94"/>
      <c r="AI1078" s="94"/>
      <c r="AJ1078" s="94"/>
      <c r="AK1078" s="87"/>
      <c r="AL1078" s="560">
        <f ca="1">$AL$9</f>
        <v>30</v>
      </c>
      <c r="AM1078" s="414"/>
      <c r="AN1078" s="683" t="s">
        <v>4</v>
      </c>
      <c r="AO1078" s="683"/>
      <c r="AP1078" s="414">
        <v>27</v>
      </c>
      <c r="AQ1078" s="414"/>
      <c r="AR1078" s="683" t="s">
        <v>5</v>
      </c>
      <c r="AS1078" s="684"/>
      <c r="AT1078" s="87"/>
    </row>
    <row r="1079" spans="2:46" ht="13.5" customHeight="1" x14ac:dyDescent="0.15">
      <c r="B1079" s="787"/>
      <c r="C1079" s="787"/>
      <c r="D1079" s="787"/>
      <c r="E1079" s="787"/>
      <c r="F1079" s="787"/>
      <c r="G1079" s="787"/>
      <c r="H1079" s="787"/>
      <c r="I1079" s="787"/>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7"/>
      <c r="Y1079" s="87"/>
      <c r="Z1079" s="87"/>
      <c r="AA1079" s="87"/>
      <c r="AB1079" s="87"/>
      <c r="AC1079" s="87"/>
      <c r="AD1079" s="94"/>
      <c r="AE1079" s="94"/>
      <c r="AF1079" s="94"/>
      <c r="AG1079" s="94"/>
      <c r="AH1079" s="94"/>
      <c r="AI1079" s="94"/>
      <c r="AJ1079" s="94"/>
      <c r="AK1079" s="87"/>
      <c r="AL1079" s="415"/>
      <c r="AM1079" s="416"/>
      <c r="AN1079" s="685"/>
      <c r="AO1079" s="685"/>
      <c r="AP1079" s="416"/>
      <c r="AQ1079" s="416"/>
      <c r="AR1079" s="685"/>
      <c r="AS1079" s="686"/>
      <c r="AT1079" s="87"/>
    </row>
    <row r="1080" spans="2:46" ht="9" customHeight="1" x14ac:dyDescent="0.15">
      <c r="B1080" s="787"/>
      <c r="C1080" s="787"/>
      <c r="D1080" s="787"/>
      <c r="E1080" s="787"/>
      <c r="F1080" s="787"/>
      <c r="G1080" s="787"/>
      <c r="H1080" s="787"/>
      <c r="I1080" s="787"/>
      <c r="J1080" s="539"/>
      <c r="K1080" s="525"/>
      <c r="L1080" s="541"/>
      <c r="M1080" s="528"/>
      <c r="N1080" s="525"/>
      <c r="O1080" s="528"/>
      <c r="P1080" s="531"/>
      <c r="Q1080" s="531"/>
      <c r="R1080" s="531"/>
      <c r="S1080" s="531"/>
      <c r="T1080" s="525"/>
      <c r="U1080" s="528"/>
      <c r="V1080" s="531"/>
      <c r="W1080" s="525"/>
      <c r="X1080" s="87"/>
      <c r="Y1080" s="87"/>
      <c r="Z1080" s="87"/>
      <c r="AA1080" s="87"/>
      <c r="AB1080" s="87"/>
      <c r="AC1080" s="87"/>
      <c r="AD1080" s="94"/>
      <c r="AE1080" s="94"/>
      <c r="AF1080" s="94"/>
      <c r="AG1080" s="94"/>
      <c r="AH1080" s="94"/>
      <c r="AI1080" s="94"/>
      <c r="AJ1080" s="94"/>
      <c r="AK1080" s="87"/>
      <c r="AL1080" s="417"/>
      <c r="AM1080" s="418"/>
      <c r="AN1080" s="687"/>
      <c r="AO1080" s="687"/>
      <c r="AP1080" s="418"/>
      <c r="AQ1080" s="418"/>
      <c r="AR1080" s="687"/>
      <c r="AS1080" s="688"/>
      <c r="AT1080" s="87"/>
    </row>
    <row r="1081" spans="2:46" ht="6" customHeight="1" x14ac:dyDescent="0.15">
      <c r="B1081" s="788"/>
      <c r="C1081" s="788"/>
      <c r="D1081" s="788"/>
      <c r="E1081" s="788"/>
      <c r="F1081" s="788"/>
      <c r="G1081" s="788"/>
      <c r="H1081" s="788"/>
      <c r="I1081" s="788"/>
      <c r="J1081" s="539"/>
      <c r="K1081" s="526"/>
      <c r="L1081" s="542"/>
      <c r="M1081" s="529"/>
      <c r="N1081" s="526"/>
      <c r="O1081" s="529"/>
      <c r="P1081" s="532"/>
      <c r="Q1081" s="532"/>
      <c r="R1081" s="532"/>
      <c r="S1081" s="532"/>
      <c r="T1081" s="526"/>
      <c r="U1081" s="529"/>
      <c r="V1081" s="532"/>
      <c r="W1081" s="526"/>
      <c r="X1081" s="87"/>
      <c r="Y1081" s="87"/>
      <c r="Z1081" s="87"/>
      <c r="AA1081" s="87"/>
      <c r="AB1081" s="87"/>
      <c r="AC1081" s="87"/>
      <c r="AD1081" s="87"/>
      <c r="AE1081" s="87"/>
      <c r="AF1081" s="87"/>
      <c r="AG1081" s="87"/>
      <c r="AH1081" s="87"/>
      <c r="AI1081" s="87"/>
      <c r="AJ1081" s="87"/>
      <c r="AK1081" s="87"/>
      <c r="AT1081" s="87"/>
    </row>
    <row r="1082" spans="2:46" ht="15" customHeight="1" x14ac:dyDescent="0.15">
      <c r="B1082" s="755" t="s">
        <v>54</v>
      </c>
      <c r="C1082" s="756"/>
      <c r="D1082" s="756"/>
      <c r="E1082" s="756"/>
      <c r="F1082" s="756"/>
      <c r="G1082" s="756"/>
      <c r="H1082" s="756"/>
      <c r="I1082" s="757"/>
      <c r="J1082" s="755" t="s">
        <v>6</v>
      </c>
      <c r="K1082" s="756"/>
      <c r="L1082" s="756"/>
      <c r="M1082" s="756"/>
      <c r="N1082" s="764"/>
      <c r="O1082" s="767" t="s">
        <v>55</v>
      </c>
      <c r="P1082" s="756"/>
      <c r="Q1082" s="756"/>
      <c r="R1082" s="756"/>
      <c r="S1082" s="756"/>
      <c r="T1082" s="756"/>
      <c r="U1082" s="757"/>
      <c r="V1082" s="95" t="s">
        <v>56</v>
      </c>
      <c r="W1082" s="96"/>
      <c r="X1082" s="96"/>
      <c r="Y1082" s="772" t="s">
        <v>57</v>
      </c>
      <c r="Z1082" s="772"/>
      <c r="AA1082" s="772"/>
      <c r="AB1082" s="772"/>
      <c r="AC1082" s="772"/>
      <c r="AD1082" s="772"/>
      <c r="AE1082" s="772"/>
      <c r="AF1082" s="772"/>
      <c r="AG1082" s="772"/>
      <c r="AH1082" s="772"/>
      <c r="AI1082" s="96"/>
      <c r="AJ1082" s="96"/>
      <c r="AK1082" s="97"/>
      <c r="AL1082" s="773" t="s">
        <v>58</v>
      </c>
      <c r="AM1082" s="773"/>
      <c r="AN1082" s="770" t="s">
        <v>65</v>
      </c>
      <c r="AO1082" s="770"/>
      <c r="AP1082" s="770"/>
      <c r="AQ1082" s="770"/>
      <c r="AR1082" s="770"/>
      <c r="AS1082" s="771"/>
      <c r="AT1082" s="87"/>
    </row>
    <row r="1083" spans="2:46" ht="13.5" customHeight="1" x14ac:dyDescent="0.15">
      <c r="B1083" s="758"/>
      <c r="C1083" s="759"/>
      <c r="D1083" s="759"/>
      <c r="E1083" s="759"/>
      <c r="F1083" s="759"/>
      <c r="G1083" s="759"/>
      <c r="H1083" s="759"/>
      <c r="I1083" s="760"/>
      <c r="J1083" s="758"/>
      <c r="K1083" s="759"/>
      <c r="L1083" s="759"/>
      <c r="M1083" s="759"/>
      <c r="N1083" s="765"/>
      <c r="O1083" s="768"/>
      <c r="P1083" s="759"/>
      <c r="Q1083" s="759"/>
      <c r="R1083" s="759"/>
      <c r="S1083" s="759"/>
      <c r="T1083" s="759"/>
      <c r="U1083" s="760"/>
      <c r="V1083" s="774" t="s">
        <v>7</v>
      </c>
      <c r="W1083" s="775"/>
      <c r="X1083" s="775"/>
      <c r="Y1083" s="776"/>
      <c r="Z1083" s="780" t="s">
        <v>16</v>
      </c>
      <c r="AA1083" s="781"/>
      <c r="AB1083" s="781"/>
      <c r="AC1083" s="782"/>
      <c r="AD1083" s="745" t="s">
        <v>17</v>
      </c>
      <c r="AE1083" s="746"/>
      <c r="AF1083" s="746"/>
      <c r="AG1083" s="747"/>
      <c r="AH1083" s="751" t="s">
        <v>145</v>
      </c>
      <c r="AI1083" s="683"/>
      <c r="AJ1083" s="683"/>
      <c r="AK1083" s="684"/>
      <c r="AL1083" s="753" t="s">
        <v>59</v>
      </c>
      <c r="AM1083" s="753"/>
      <c r="AN1083" s="739" t="s">
        <v>19</v>
      </c>
      <c r="AO1083" s="740"/>
      <c r="AP1083" s="740"/>
      <c r="AQ1083" s="740"/>
      <c r="AR1083" s="741"/>
      <c r="AS1083" s="742"/>
      <c r="AT1083" s="87"/>
    </row>
    <row r="1084" spans="2:46" ht="13.5" customHeight="1" x14ac:dyDescent="0.15">
      <c r="B1084" s="761"/>
      <c r="C1084" s="762"/>
      <c r="D1084" s="762"/>
      <c r="E1084" s="762"/>
      <c r="F1084" s="762"/>
      <c r="G1084" s="762"/>
      <c r="H1084" s="762"/>
      <c r="I1084" s="763"/>
      <c r="J1084" s="761"/>
      <c r="K1084" s="762"/>
      <c r="L1084" s="762"/>
      <c r="M1084" s="762"/>
      <c r="N1084" s="766"/>
      <c r="O1084" s="769"/>
      <c r="P1084" s="762"/>
      <c r="Q1084" s="762"/>
      <c r="R1084" s="762"/>
      <c r="S1084" s="762"/>
      <c r="T1084" s="762"/>
      <c r="U1084" s="763"/>
      <c r="V1084" s="777"/>
      <c r="W1084" s="778"/>
      <c r="X1084" s="778"/>
      <c r="Y1084" s="779"/>
      <c r="Z1084" s="783"/>
      <c r="AA1084" s="784"/>
      <c r="AB1084" s="784"/>
      <c r="AC1084" s="785"/>
      <c r="AD1084" s="748"/>
      <c r="AE1084" s="749"/>
      <c r="AF1084" s="749"/>
      <c r="AG1084" s="750"/>
      <c r="AH1084" s="752"/>
      <c r="AI1084" s="687"/>
      <c r="AJ1084" s="687"/>
      <c r="AK1084" s="688"/>
      <c r="AL1084" s="754"/>
      <c r="AM1084" s="754"/>
      <c r="AN1084" s="743"/>
      <c r="AO1084" s="743"/>
      <c r="AP1084" s="743"/>
      <c r="AQ1084" s="743"/>
      <c r="AR1084" s="743"/>
      <c r="AS1084" s="744"/>
      <c r="AT1084" s="87"/>
    </row>
    <row r="1085" spans="2:46" ht="18" customHeight="1" x14ac:dyDescent="0.15">
      <c r="B1085" s="729">
        <f>'報告書（事業主控）'!B1085</f>
        <v>0</v>
      </c>
      <c r="C1085" s="730"/>
      <c r="D1085" s="730"/>
      <c r="E1085" s="730"/>
      <c r="F1085" s="730"/>
      <c r="G1085" s="730"/>
      <c r="H1085" s="730"/>
      <c r="I1085" s="731"/>
      <c r="J1085" s="729">
        <f>'報告書（事業主控）'!J1085</f>
        <v>0</v>
      </c>
      <c r="K1085" s="730"/>
      <c r="L1085" s="730"/>
      <c r="M1085" s="730"/>
      <c r="N1085" s="732"/>
      <c r="O1085" s="108">
        <f>'報告書（事業主控）'!O1085</f>
        <v>0</v>
      </c>
      <c r="P1085" s="109" t="s">
        <v>48</v>
      </c>
      <c r="Q1085" s="108">
        <f>'報告書（事業主控）'!Q1085</f>
        <v>0</v>
      </c>
      <c r="R1085" s="109" t="s">
        <v>49</v>
      </c>
      <c r="S1085" s="108">
        <f>'報告書（事業主控）'!S1085</f>
        <v>0</v>
      </c>
      <c r="T1085" s="733" t="s">
        <v>50</v>
      </c>
      <c r="U1085" s="733"/>
      <c r="V1085" s="699">
        <f>'報告書（事業主控）'!V1085</f>
        <v>0</v>
      </c>
      <c r="W1085" s="700"/>
      <c r="X1085" s="700"/>
      <c r="Y1085" s="98" t="s">
        <v>8</v>
      </c>
      <c r="Z1085" s="72"/>
      <c r="AA1085" s="115"/>
      <c r="AB1085" s="115"/>
      <c r="AC1085" s="98" t="s">
        <v>8</v>
      </c>
      <c r="AD1085" s="72"/>
      <c r="AE1085" s="115"/>
      <c r="AF1085" s="115"/>
      <c r="AG1085" s="98" t="s">
        <v>8</v>
      </c>
      <c r="AH1085" s="734">
        <f>'報告書（事業主控）'!AH1085</f>
        <v>0</v>
      </c>
      <c r="AI1085" s="735"/>
      <c r="AJ1085" s="735"/>
      <c r="AK1085" s="736"/>
      <c r="AL1085" s="72"/>
      <c r="AM1085" s="73"/>
      <c r="AN1085" s="696">
        <f>'報告書（事業主控）'!AN1085</f>
        <v>0</v>
      </c>
      <c r="AO1085" s="697"/>
      <c r="AP1085" s="697"/>
      <c r="AQ1085" s="697"/>
      <c r="AR1085" s="697"/>
      <c r="AS1085" s="111" t="s">
        <v>8</v>
      </c>
      <c r="AT1085" s="87"/>
    </row>
    <row r="1086" spans="2:46" ht="18" customHeight="1" x14ac:dyDescent="0.15">
      <c r="B1086" s="722"/>
      <c r="C1086" s="723"/>
      <c r="D1086" s="723"/>
      <c r="E1086" s="723"/>
      <c r="F1086" s="723"/>
      <c r="G1086" s="723"/>
      <c r="H1086" s="723"/>
      <c r="I1086" s="724"/>
      <c r="J1086" s="722"/>
      <c r="K1086" s="723"/>
      <c r="L1086" s="723"/>
      <c r="M1086" s="723"/>
      <c r="N1086" s="726"/>
      <c r="O1086" s="117">
        <f>'報告書（事業主控）'!O1086</f>
        <v>0</v>
      </c>
      <c r="P1086" s="118" t="s">
        <v>48</v>
      </c>
      <c r="Q1086" s="117">
        <f>'報告書（事業主控）'!Q1086</f>
        <v>0</v>
      </c>
      <c r="R1086" s="118" t="s">
        <v>49</v>
      </c>
      <c r="S1086" s="117">
        <f>'報告書（事業主控）'!S1086</f>
        <v>0</v>
      </c>
      <c r="T1086" s="728" t="s">
        <v>51</v>
      </c>
      <c r="U1086" s="728"/>
      <c r="V1086" s="689">
        <f>'報告書（事業主控）'!V1086</f>
        <v>0</v>
      </c>
      <c r="W1086" s="690"/>
      <c r="X1086" s="690"/>
      <c r="Y1086" s="690"/>
      <c r="Z1086" s="689">
        <f>'報告書（事業主控）'!Z1086</f>
        <v>0</v>
      </c>
      <c r="AA1086" s="690"/>
      <c r="AB1086" s="690"/>
      <c r="AC1086" s="690"/>
      <c r="AD1086" s="689">
        <f>'報告書（事業主控）'!AD1086</f>
        <v>0</v>
      </c>
      <c r="AE1086" s="690"/>
      <c r="AF1086" s="690"/>
      <c r="AG1086" s="690"/>
      <c r="AH1086" s="689">
        <f>'報告書（事業主控）'!AH1086</f>
        <v>0</v>
      </c>
      <c r="AI1086" s="690"/>
      <c r="AJ1086" s="690"/>
      <c r="AK1086" s="691"/>
      <c r="AL1086" s="456">
        <f>'報告書（事業主控）'!AL1086</f>
        <v>0</v>
      </c>
      <c r="AM1086" s="695"/>
      <c r="AN1086" s="689">
        <f>'報告書（事業主控）'!AN1086</f>
        <v>0</v>
      </c>
      <c r="AO1086" s="690"/>
      <c r="AP1086" s="690"/>
      <c r="AQ1086" s="690"/>
      <c r="AR1086" s="690"/>
      <c r="AS1086" s="77"/>
      <c r="AT1086" s="87"/>
    </row>
    <row r="1087" spans="2:46" ht="18" customHeight="1" x14ac:dyDescent="0.15">
      <c r="B1087" s="719">
        <f>'報告書（事業主控）'!B1087</f>
        <v>0</v>
      </c>
      <c r="C1087" s="720"/>
      <c r="D1087" s="720"/>
      <c r="E1087" s="720"/>
      <c r="F1087" s="720"/>
      <c r="G1087" s="720"/>
      <c r="H1087" s="720"/>
      <c r="I1087" s="721"/>
      <c r="J1087" s="719">
        <f>'報告書（事業主控）'!J1087</f>
        <v>0</v>
      </c>
      <c r="K1087" s="720"/>
      <c r="L1087" s="720"/>
      <c r="M1087" s="720"/>
      <c r="N1087" s="725"/>
      <c r="O1087" s="112">
        <f>'報告書（事業主控）'!O1087</f>
        <v>0</v>
      </c>
      <c r="P1087" s="94" t="s">
        <v>48</v>
      </c>
      <c r="Q1087" s="112">
        <f>'報告書（事業主控）'!Q1087</f>
        <v>0</v>
      </c>
      <c r="R1087" s="94" t="s">
        <v>49</v>
      </c>
      <c r="S1087" s="112">
        <f>'報告書（事業主控）'!S1087</f>
        <v>0</v>
      </c>
      <c r="T1087" s="727" t="s">
        <v>50</v>
      </c>
      <c r="U1087" s="727"/>
      <c r="V1087" s="699">
        <f>'報告書（事業主控）'!V1087</f>
        <v>0</v>
      </c>
      <c r="W1087" s="700"/>
      <c r="X1087" s="700"/>
      <c r="Y1087" s="99"/>
      <c r="Z1087" s="72"/>
      <c r="AA1087" s="115"/>
      <c r="AB1087" s="115"/>
      <c r="AC1087" s="99"/>
      <c r="AD1087" s="72"/>
      <c r="AE1087" s="115"/>
      <c r="AF1087" s="115"/>
      <c r="AG1087" s="99"/>
      <c r="AH1087" s="696">
        <f>'報告書（事業主控）'!AH1087</f>
        <v>0</v>
      </c>
      <c r="AI1087" s="697"/>
      <c r="AJ1087" s="697"/>
      <c r="AK1087" s="698"/>
      <c r="AL1087" s="72"/>
      <c r="AM1087" s="73"/>
      <c r="AN1087" s="696">
        <f>'報告書（事業主控）'!AN1087</f>
        <v>0</v>
      </c>
      <c r="AO1087" s="697"/>
      <c r="AP1087" s="697"/>
      <c r="AQ1087" s="697"/>
      <c r="AR1087" s="697"/>
      <c r="AS1087" s="116"/>
      <c r="AT1087" s="87"/>
    </row>
    <row r="1088" spans="2:46" ht="18" customHeight="1" x14ac:dyDescent="0.15">
      <c r="B1088" s="722"/>
      <c r="C1088" s="723"/>
      <c r="D1088" s="723"/>
      <c r="E1088" s="723"/>
      <c r="F1088" s="723"/>
      <c r="G1088" s="723"/>
      <c r="H1088" s="723"/>
      <c r="I1088" s="724"/>
      <c r="J1088" s="722"/>
      <c r="K1088" s="723"/>
      <c r="L1088" s="723"/>
      <c r="M1088" s="723"/>
      <c r="N1088" s="726"/>
      <c r="O1088" s="117">
        <f>'報告書（事業主控）'!O1088</f>
        <v>0</v>
      </c>
      <c r="P1088" s="118" t="s">
        <v>48</v>
      </c>
      <c r="Q1088" s="117">
        <f>'報告書（事業主控）'!Q1088</f>
        <v>0</v>
      </c>
      <c r="R1088" s="118" t="s">
        <v>49</v>
      </c>
      <c r="S1088" s="117">
        <f>'報告書（事業主控）'!S1088</f>
        <v>0</v>
      </c>
      <c r="T1088" s="728" t="s">
        <v>51</v>
      </c>
      <c r="U1088" s="728"/>
      <c r="V1088" s="692">
        <f>'報告書（事業主控）'!V1088</f>
        <v>0</v>
      </c>
      <c r="W1088" s="693"/>
      <c r="X1088" s="693"/>
      <c r="Y1088" s="693"/>
      <c r="Z1088" s="692">
        <f>'報告書（事業主控）'!Z1088</f>
        <v>0</v>
      </c>
      <c r="AA1088" s="693"/>
      <c r="AB1088" s="693"/>
      <c r="AC1088" s="693"/>
      <c r="AD1088" s="692">
        <f>'報告書（事業主控）'!AD1088</f>
        <v>0</v>
      </c>
      <c r="AE1088" s="693"/>
      <c r="AF1088" s="693"/>
      <c r="AG1088" s="693"/>
      <c r="AH1088" s="692">
        <f>'報告書（事業主控）'!AH1088</f>
        <v>0</v>
      </c>
      <c r="AI1088" s="693"/>
      <c r="AJ1088" s="693"/>
      <c r="AK1088" s="694"/>
      <c r="AL1088" s="456">
        <f>'報告書（事業主控）'!AL1088</f>
        <v>0</v>
      </c>
      <c r="AM1088" s="695"/>
      <c r="AN1088" s="689">
        <f>'報告書（事業主控）'!AN1088</f>
        <v>0</v>
      </c>
      <c r="AO1088" s="690"/>
      <c r="AP1088" s="690"/>
      <c r="AQ1088" s="690"/>
      <c r="AR1088" s="690"/>
      <c r="AS1088" s="77"/>
      <c r="AT1088" s="87"/>
    </row>
    <row r="1089" spans="2:46" ht="18" customHeight="1" x14ac:dyDescent="0.15">
      <c r="B1089" s="719">
        <f>'報告書（事業主控）'!B1089</f>
        <v>0</v>
      </c>
      <c r="C1089" s="720"/>
      <c r="D1089" s="720"/>
      <c r="E1089" s="720"/>
      <c r="F1089" s="720"/>
      <c r="G1089" s="720"/>
      <c r="H1089" s="720"/>
      <c r="I1089" s="721"/>
      <c r="J1089" s="719">
        <f>'報告書（事業主控）'!J1089</f>
        <v>0</v>
      </c>
      <c r="K1089" s="720"/>
      <c r="L1089" s="720"/>
      <c r="M1089" s="720"/>
      <c r="N1089" s="725"/>
      <c r="O1089" s="112">
        <f>'報告書（事業主控）'!O1089</f>
        <v>0</v>
      </c>
      <c r="P1089" s="94" t="s">
        <v>48</v>
      </c>
      <c r="Q1089" s="112">
        <f>'報告書（事業主控）'!Q1089</f>
        <v>0</v>
      </c>
      <c r="R1089" s="94" t="s">
        <v>49</v>
      </c>
      <c r="S1089" s="112">
        <f>'報告書（事業主控）'!S1089</f>
        <v>0</v>
      </c>
      <c r="T1089" s="727" t="s">
        <v>50</v>
      </c>
      <c r="U1089" s="727"/>
      <c r="V1089" s="699">
        <f>'報告書（事業主控）'!V1089</f>
        <v>0</v>
      </c>
      <c r="W1089" s="700"/>
      <c r="X1089" s="700"/>
      <c r="Y1089" s="99"/>
      <c r="Z1089" s="72"/>
      <c r="AA1089" s="115"/>
      <c r="AB1089" s="115"/>
      <c r="AC1089" s="99"/>
      <c r="AD1089" s="72"/>
      <c r="AE1089" s="115"/>
      <c r="AF1089" s="115"/>
      <c r="AG1089" s="99"/>
      <c r="AH1089" s="696">
        <f>'報告書（事業主控）'!AH1089</f>
        <v>0</v>
      </c>
      <c r="AI1089" s="697"/>
      <c r="AJ1089" s="697"/>
      <c r="AK1089" s="698"/>
      <c r="AL1089" s="72"/>
      <c r="AM1089" s="73"/>
      <c r="AN1089" s="696">
        <f>'報告書（事業主控）'!AN1089</f>
        <v>0</v>
      </c>
      <c r="AO1089" s="697"/>
      <c r="AP1089" s="697"/>
      <c r="AQ1089" s="697"/>
      <c r="AR1089" s="697"/>
      <c r="AS1089" s="116"/>
      <c r="AT1089" s="87"/>
    </row>
    <row r="1090" spans="2:46" ht="18" customHeight="1" x14ac:dyDescent="0.15">
      <c r="B1090" s="722"/>
      <c r="C1090" s="723"/>
      <c r="D1090" s="723"/>
      <c r="E1090" s="723"/>
      <c r="F1090" s="723"/>
      <c r="G1090" s="723"/>
      <c r="H1090" s="723"/>
      <c r="I1090" s="724"/>
      <c r="J1090" s="722"/>
      <c r="K1090" s="723"/>
      <c r="L1090" s="723"/>
      <c r="M1090" s="723"/>
      <c r="N1090" s="726"/>
      <c r="O1090" s="117">
        <f>'報告書（事業主控）'!O1090</f>
        <v>0</v>
      </c>
      <c r="P1090" s="118" t="s">
        <v>48</v>
      </c>
      <c r="Q1090" s="117">
        <f>'報告書（事業主控）'!Q1090</f>
        <v>0</v>
      </c>
      <c r="R1090" s="118" t="s">
        <v>49</v>
      </c>
      <c r="S1090" s="117">
        <f>'報告書（事業主控）'!S1090</f>
        <v>0</v>
      </c>
      <c r="T1090" s="728" t="s">
        <v>51</v>
      </c>
      <c r="U1090" s="728"/>
      <c r="V1090" s="692">
        <f>'報告書（事業主控）'!V1090</f>
        <v>0</v>
      </c>
      <c r="W1090" s="693"/>
      <c r="X1090" s="693"/>
      <c r="Y1090" s="693"/>
      <c r="Z1090" s="692">
        <f>'報告書（事業主控）'!Z1090</f>
        <v>0</v>
      </c>
      <c r="AA1090" s="693"/>
      <c r="AB1090" s="693"/>
      <c r="AC1090" s="693"/>
      <c r="AD1090" s="692">
        <f>'報告書（事業主控）'!AD1090</f>
        <v>0</v>
      </c>
      <c r="AE1090" s="693"/>
      <c r="AF1090" s="693"/>
      <c r="AG1090" s="693"/>
      <c r="AH1090" s="692">
        <f>'報告書（事業主控）'!AH1090</f>
        <v>0</v>
      </c>
      <c r="AI1090" s="693"/>
      <c r="AJ1090" s="693"/>
      <c r="AK1090" s="694"/>
      <c r="AL1090" s="456">
        <f>'報告書（事業主控）'!AL1090</f>
        <v>0</v>
      </c>
      <c r="AM1090" s="695"/>
      <c r="AN1090" s="689">
        <f>'報告書（事業主控）'!AN1090</f>
        <v>0</v>
      </c>
      <c r="AO1090" s="690"/>
      <c r="AP1090" s="690"/>
      <c r="AQ1090" s="690"/>
      <c r="AR1090" s="690"/>
      <c r="AS1090" s="77"/>
      <c r="AT1090" s="87"/>
    </row>
    <row r="1091" spans="2:46" ht="18" customHeight="1" x14ac:dyDescent="0.15">
      <c r="B1091" s="719">
        <f>'報告書（事業主控）'!B1091</f>
        <v>0</v>
      </c>
      <c r="C1091" s="720"/>
      <c r="D1091" s="720"/>
      <c r="E1091" s="720"/>
      <c r="F1091" s="720"/>
      <c r="G1091" s="720"/>
      <c r="H1091" s="720"/>
      <c r="I1091" s="721"/>
      <c r="J1091" s="719">
        <f>'報告書（事業主控）'!J1091</f>
        <v>0</v>
      </c>
      <c r="K1091" s="720"/>
      <c r="L1091" s="720"/>
      <c r="M1091" s="720"/>
      <c r="N1091" s="725"/>
      <c r="O1091" s="112">
        <f>'報告書（事業主控）'!O1091</f>
        <v>0</v>
      </c>
      <c r="P1091" s="94" t="s">
        <v>48</v>
      </c>
      <c r="Q1091" s="112">
        <f>'報告書（事業主控）'!Q1091</f>
        <v>0</v>
      </c>
      <c r="R1091" s="94" t="s">
        <v>49</v>
      </c>
      <c r="S1091" s="112">
        <f>'報告書（事業主控）'!S1091</f>
        <v>0</v>
      </c>
      <c r="T1091" s="727" t="s">
        <v>50</v>
      </c>
      <c r="U1091" s="727"/>
      <c r="V1091" s="699">
        <f>'報告書（事業主控）'!V1091</f>
        <v>0</v>
      </c>
      <c r="W1091" s="700"/>
      <c r="X1091" s="700"/>
      <c r="Y1091" s="99"/>
      <c r="Z1091" s="72"/>
      <c r="AA1091" s="115"/>
      <c r="AB1091" s="115"/>
      <c r="AC1091" s="99"/>
      <c r="AD1091" s="72"/>
      <c r="AE1091" s="115"/>
      <c r="AF1091" s="115"/>
      <c r="AG1091" s="99"/>
      <c r="AH1091" s="696">
        <f>'報告書（事業主控）'!AH1091</f>
        <v>0</v>
      </c>
      <c r="AI1091" s="697"/>
      <c r="AJ1091" s="697"/>
      <c r="AK1091" s="698"/>
      <c r="AL1091" s="72"/>
      <c r="AM1091" s="73"/>
      <c r="AN1091" s="696">
        <f>'報告書（事業主控）'!AN1091</f>
        <v>0</v>
      </c>
      <c r="AO1091" s="697"/>
      <c r="AP1091" s="697"/>
      <c r="AQ1091" s="697"/>
      <c r="AR1091" s="697"/>
      <c r="AS1091" s="116"/>
      <c r="AT1091" s="87"/>
    </row>
    <row r="1092" spans="2:46" ht="18" customHeight="1" x14ac:dyDescent="0.15">
      <c r="B1092" s="722"/>
      <c r="C1092" s="723"/>
      <c r="D1092" s="723"/>
      <c r="E1092" s="723"/>
      <c r="F1092" s="723"/>
      <c r="G1092" s="723"/>
      <c r="H1092" s="723"/>
      <c r="I1092" s="724"/>
      <c r="J1092" s="722"/>
      <c r="K1092" s="723"/>
      <c r="L1092" s="723"/>
      <c r="M1092" s="723"/>
      <c r="N1092" s="726"/>
      <c r="O1092" s="117">
        <f>'報告書（事業主控）'!O1092</f>
        <v>0</v>
      </c>
      <c r="P1092" s="118" t="s">
        <v>48</v>
      </c>
      <c r="Q1092" s="117">
        <f>'報告書（事業主控）'!Q1092</f>
        <v>0</v>
      </c>
      <c r="R1092" s="118" t="s">
        <v>49</v>
      </c>
      <c r="S1092" s="117">
        <f>'報告書（事業主控）'!S1092</f>
        <v>0</v>
      </c>
      <c r="T1092" s="728" t="s">
        <v>51</v>
      </c>
      <c r="U1092" s="728"/>
      <c r="V1092" s="692">
        <f>'報告書（事業主控）'!V1092</f>
        <v>0</v>
      </c>
      <c r="W1092" s="693"/>
      <c r="X1092" s="693"/>
      <c r="Y1092" s="693"/>
      <c r="Z1092" s="692">
        <f>'報告書（事業主控）'!Z1092</f>
        <v>0</v>
      </c>
      <c r="AA1092" s="693"/>
      <c r="AB1092" s="693"/>
      <c r="AC1092" s="693"/>
      <c r="AD1092" s="692">
        <f>'報告書（事業主控）'!AD1092</f>
        <v>0</v>
      </c>
      <c r="AE1092" s="693"/>
      <c r="AF1092" s="693"/>
      <c r="AG1092" s="693"/>
      <c r="AH1092" s="692">
        <f>'報告書（事業主控）'!AH1092</f>
        <v>0</v>
      </c>
      <c r="AI1092" s="693"/>
      <c r="AJ1092" s="693"/>
      <c r="AK1092" s="694"/>
      <c r="AL1092" s="456">
        <f>'報告書（事業主控）'!AL1092</f>
        <v>0</v>
      </c>
      <c r="AM1092" s="695"/>
      <c r="AN1092" s="689">
        <f>'報告書（事業主控）'!AN1092</f>
        <v>0</v>
      </c>
      <c r="AO1092" s="690"/>
      <c r="AP1092" s="690"/>
      <c r="AQ1092" s="690"/>
      <c r="AR1092" s="690"/>
      <c r="AS1092" s="77"/>
      <c r="AT1092" s="87"/>
    </row>
    <row r="1093" spans="2:46" ht="18" customHeight="1" x14ac:dyDescent="0.15">
      <c r="B1093" s="719">
        <f>'報告書（事業主控）'!B1093</f>
        <v>0</v>
      </c>
      <c r="C1093" s="720"/>
      <c r="D1093" s="720"/>
      <c r="E1093" s="720"/>
      <c r="F1093" s="720"/>
      <c r="G1093" s="720"/>
      <c r="H1093" s="720"/>
      <c r="I1093" s="721"/>
      <c r="J1093" s="719">
        <f>'報告書（事業主控）'!J1093</f>
        <v>0</v>
      </c>
      <c r="K1093" s="720"/>
      <c r="L1093" s="720"/>
      <c r="M1093" s="720"/>
      <c r="N1093" s="725"/>
      <c r="O1093" s="112">
        <f>'報告書（事業主控）'!O1093</f>
        <v>0</v>
      </c>
      <c r="P1093" s="94" t="s">
        <v>48</v>
      </c>
      <c r="Q1093" s="112">
        <f>'報告書（事業主控）'!Q1093</f>
        <v>0</v>
      </c>
      <c r="R1093" s="94" t="s">
        <v>49</v>
      </c>
      <c r="S1093" s="112">
        <f>'報告書（事業主控）'!S1093</f>
        <v>0</v>
      </c>
      <c r="T1093" s="727" t="s">
        <v>50</v>
      </c>
      <c r="U1093" s="727"/>
      <c r="V1093" s="699">
        <f>'報告書（事業主控）'!V1093</f>
        <v>0</v>
      </c>
      <c r="W1093" s="700"/>
      <c r="X1093" s="700"/>
      <c r="Y1093" s="99"/>
      <c r="Z1093" s="72"/>
      <c r="AA1093" s="115"/>
      <c r="AB1093" s="115"/>
      <c r="AC1093" s="99"/>
      <c r="AD1093" s="72"/>
      <c r="AE1093" s="115"/>
      <c r="AF1093" s="115"/>
      <c r="AG1093" s="99"/>
      <c r="AH1093" s="696">
        <f>'報告書（事業主控）'!AH1093</f>
        <v>0</v>
      </c>
      <c r="AI1093" s="697"/>
      <c r="AJ1093" s="697"/>
      <c r="AK1093" s="698"/>
      <c r="AL1093" s="72"/>
      <c r="AM1093" s="73"/>
      <c r="AN1093" s="696">
        <f>'報告書（事業主控）'!AN1093</f>
        <v>0</v>
      </c>
      <c r="AO1093" s="697"/>
      <c r="AP1093" s="697"/>
      <c r="AQ1093" s="697"/>
      <c r="AR1093" s="697"/>
      <c r="AS1093" s="116"/>
      <c r="AT1093" s="87"/>
    </row>
    <row r="1094" spans="2:46" ht="18" customHeight="1" x14ac:dyDescent="0.15">
      <c r="B1094" s="722"/>
      <c r="C1094" s="723"/>
      <c r="D1094" s="723"/>
      <c r="E1094" s="723"/>
      <c r="F1094" s="723"/>
      <c r="G1094" s="723"/>
      <c r="H1094" s="723"/>
      <c r="I1094" s="724"/>
      <c r="J1094" s="722"/>
      <c r="K1094" s="723"/>
      <c r="L1094" s="723"/>
      <c r="M1094" s="723"/>
      <c r="N1094" s="726"/>
      <c r="O1094" s="117">
        <f>'報告書（事業主控）'!O1094</f>
        <v>0</v>
      </c>
      <c r="P1094" s="118" t="s">
        <v>48</v>
      </c>
      <c r="Q1094" s="117">
        <f>'報告書（事業主控）'!Q1094</f>
        <v>0</v>
      </c>
      <c r="R1094" s="118" t="s">
        <v>49</v>
      </c>
      <c r="S1094" s="117">
        <f>'報告書（事業主控）'!S1094</f>
        <v>0</v>
      </c>
      <c r="T1094" s="728" t="s">
        <v>51</v>
      </c>
      <c r="U1094" s="728"/>
      <c r="V1094" s="692">
        <f>'報告書（事業主控）'!V1094</f>
        <v>0</v>
      </c>
      <c r="W1094" s="693"/>
      <c r="X1094" s="693"/>
      <c r="Y1094" s="693"/>
      <c r="Z1094" s="692">
        <f>'報告書（事業主控）'!Z1094</f>
        <v>0</v>
      </c>
      <c r="AA1094" s="693"/>
      <c r="AB1094" s="693"/>
      <c r="AC1094" s="693"/>
      <c r="AD1094" s="692">
        <f>'報告書（事業主控）'!AD1094</f>
        <v>0</v>
      </c>
      <c r="AE1094" s="693"/>
      <c r="AF1094" s="693"/>
      <c r="AG1094" s="693"/>
      <c r="AH1094" s="692">
        <f>'報告書（事業主控）'!AH1094</f>
        <v>0</v>
      </c>
      <c r="AI1094" s="693"/>
      <c r="AJ1094" s="693"/>
      <c r="AK1094" s="694"/>
      <c r="AL1094" s="456">
        <f>'報告書（事業主控）'!AL1094</f>
        <v>0</v>
      </c>
      <c r="AM1094" s="695"/>
      <c r="AN1094" s="689">
        <f>'報告書（事業主控）'!AN1094</f>
        <v>0</v>
      </c>
      <c r="AO1094" s="690"/>
      <c r="AP1094" s="690"/>
      <c r="AQ1094" s="690"/>
      <c r="AR1094" s="690"/>
      <c r="AS1094" s="77"/>
      <c r="AT1094" s="87"/>
    </row>
    <row r="1095" spans="2:46" ht="18" customHeight="1" x14ac:dyDescent="0.15">
      <c r="B1095" s="719">
        <f>'報告書（事業主控）'!B1095</f>
        <v>0</v>
      </c>
      <c r="C1095" s="720"/>
      <c r="D1095" s="720"/>
      <c r="E1095" s="720"/>
      <c r="F1095" s="720"/>
      <c r="G1095" s="720"/>
      <c r="H1095" s="720"/>
      <c r="I1095" s="721"/>
      <c r="J1095" s="719">
        <f>'報告書（事業主控）'!J1095</f>
        <v>0</v>
      </c>
      <c r="K1095" s="720"/>
      <c r="L1095" s="720"/>
      <c r="M1095" s="720"/>
      <c r="N1095" s="725"/>
      <c r="O1095" s="112">
        <f>'報告書（事業主控）'!O1095</f>
        <v>0</v>
      </c>
      <c r="P1095" s="94" t="s">
        <v>48</v>
      </c>
      <c r="Q1095" s="112">
        <f>'報告書（事業主控）'!Q1095</f>
        <v>0</v>
      </c>
      <c r="R1095" s="94" t="s">
        <v>49</v>
      </c>
      <c r="S1095" s="112">
        <f>'報告書（事業主控）'!S1095</f>
        <v>0</v>
      </c>
      <c r="T1095" s="727" t="s">
        <v>50</v>
      </c>
      <c r="U1095" s="727"/>
      <c r="V1095" s="699">
        <f>'報告書（事業主控）'!V1095</f>
        <v>0</v>
      </c>
      <c r="W1095" s="700"/>
      <c r="X1095" s="700"/>
      <c r="Y1095" s="99"/>
      <c r="Z1095" s="72"/>
      <c r="AA1095" s="115"/>
      <c r="AB1095" s="115"/>
      <c r="AC1095" s="99"/>
      <c r="AD1095" s="72"/>
      <c r="AE1095" s="115"/>
      <c r="AF1095" s="115"/>
      <c r="AG1095" s="99"/>
      <c r="AH1095" s="696">
        <f>'報告書（事業主控）'!AH1095</f>
        <v>0</v>
      </c>
      <c r="AI1095" s="697"/>
      <c r="AJ1095" s="697"/>
      <c r="AK1095" s="698"/>
      <c r="AL1095" s="72"/>
      <c r="AM1095" s="73"/>
      <c r="AN1095" s="696">
        <f>'報告書（事業主控）'!AN1095</f>
        <v>0</v>
      </c>
      <c r="AO1095" s="697"/>
      <c r="AP1095" s="697"/>
      <c r="AQ1095" s="697"/>
      <c r="AR1095" s="697"/>
      <c r="AS1095" s="116"/>
      <c r="AT1095" s="87"/>
    </row>
    <row r="1096" spans="2:46" ht="18" customHeight="1" x14ac:dyDescent="0.15">
      <c r="B1096" s="722"/>
      <c r="C1096" s="723"/>
      <c r="D1096" s="723"/>
      <c r="E1096" s="723"/>
      <c r="F1096" s="723"/>
      <c r="G1096" s="723"/>
      <c r="H1096" s="723"/>
      <c r="I1096" s="724"/>
      <c r="J1096" s="722"/>
      <c r="K1096" s="723"/>
      <c r="L1096" s="723"/>
      <c r="M1096" s="723"/>
      <c r="N1096" s="726"/>
      <c r="O1096" s="117">
        <f>'報告書（事業主控）'!O1096</f>
        <v>0</v>
      </c>
      <c r="P1096" s="118" t="s">
        <v>48</v>
      </c>
      <c r="Q1096" s="117">
        <f>'報告書（事業主控）'!Q1096</f>
        <v>0</v>
      </c>
      <c r="R1096" s="118" t="s">
        <v>49</v>
      </c>
      <c r="S1096" s="117">
        <f>'報告書（事業主控）'!S1096</f>
        <v>0</v>
      </c>
      <c r="T1096" s="728" t="s">
        <v>51</v>
      </c>
      <c r="U1096" s="728"/>
      <c r="V1096" s="692">
        <f>'報告書（事業主控）'!V1096</f>
        <v>0</v>
      </c>
      <c r="W1096" s="693"/>
      <c r="X1096" s="693"/>
      <c r="Y1096" s="693"/>
      <c r="Z1096" s="692">
        <f>'報告書（事業主控）'!Z1096</f>
        <v>0</v>
      </c>
      <c r="AA1096" s="693"/>
      <c r="AB1096" s="693"/>
      <c r="AC1096" s="693"/>
      <c r="AD1096" s="692">
        <f>'報告書（事業主控）'!AD1096</f>
        <v>0</v>
      </c>
      <c r="AE1096" s="693"/>
      <c r="AF1096" s="693"/>
      <c r="AG1096" s="693"/>
      <c r="AH1096" s="692">
        <f>'報告書（事業主控）'!AH1096</f>
        <v>0</v>
      </c>
      <c r="AI1096" s="693"/>
      <c r="AJ1096" s="693"/>
      <c r="AK1096" s="694"/>
      <c r="AL1096" s="456">
        <f>'報告書（事業主控）'!AL1096</f>
        <v>0</v>
      </c>
      <c r="AM1096" s="695"/>
      <c r="AN1096" s="689">
        <f>'報告書（事業主控）'!AN1096</f>
        <v>0</v>
      </c>
      <c r="AO1096" s="690"/>
      <c r="AP1096" s="690"/>
      <c r="AQ1096" s="690"/>
      <c r="AR1096" s="690"/>
      <c r="AS1096" s="77"/>
      <c r="AT1096" s="87"/>
    </row>
    <row r="1097" spans="2:46" ht="18" customHeight="1" x14ac:dyDescent="0.15">
      <c r="B1097" s="719">
        <f>'報告書（事業主控）'!B1097</f>
        <v>0</v>
      </c>
      <c r="C1097" s="720"/>
      <c r="D1097" s="720"/>
      <c r="E1097" s="720"/>
      <c r="F1097" s="720"/>
      <c r="G1097" s="720"/>
      <c r="H1097" s="720"/>
      <c r="I1097" s="721"/>
      <c r="J1097" s="719">
        <f>'報告書（事業主控）'!J1097</f>
        <v>0</v>
      </c>
      <c r="K1097" s="720"/>
      <c r="L1097" s="720"/>
      <c r="M1097" s="720"/>
      <c r="N1097" s="725"/>
      <c r="O1097" s="112">
        <f>'報告書（事業主控）'!O1097</f>
        <v>0</v>
      </c>
      <c r="P1097" s="94" t="s">
        <v>48</v>
      </c>
      <c r="Q1097" s="112">
        <f>'報告書（事業主控）'!Q1097</f>
        <v>0</v>
      </c>
      <c r="R1097" s="94" t="s">
        <v>49</v>
      </c>
      <c r="S1097" s="112">
        <f>'報告書（事業主控）'!S1097</f>
        <v>0</v>
      </c>
      <c r="T1097" s="727" t="s">
        <v>50</v>
      </c>
      <c r="U1097" s="727"/>
      <c r="V1097" s="699">
        <f>'報告書（事業主控）'!V1097</f>
        <v>0</v>
      </c>
      <c r="W1097" s="700"/>
      <c r="X1097" s="700"/>
      <c r="Y1097" s="99"/>
      <c r="Z1097" s="72"/>
      <c r="AA1097" s="115"/>
      <c r="AB1097" s="115"/>
      <c r="AC1097" s="99"/>
      <c r="AD1097" s="72"/>
      <c r="AE1097" s="115"/>
      <c r="AF1097" s="115"/>
      <c r="AG1097" s="99"/>
      <c r="AH1097" s="696">
        <f>'報告書（事業主控）'!AH1097</f>
        <v>0</v>
      </c>
      <c r="AI1097" s="697"/>
      <c r="AJ1097" s="697"/>
      <c r="AK1097" s="698"/>
      <c r="AL1097" s="72"/>
      <c r="AM1097" s="73"/>
      <c r="AN1097" s="696">
        <f>'報告書（事業主控）'!AN1097</f>
        <v>0</v>
      </c>
      <c r="AO1097" s="697"/>
      <c r="AP1097" s="697"/>
      <c r="AQ1097" s="697"/>
      <c r="AR1097" s="697"/>
      <c r="AS1097" s="116"/>
      <c r="AT1097" s="87"/>
    </row>
    <row r="1098" spans="2:46" ht="18" customHeight="1" x14ac:dyDescent="0.15">
      <c r="B1098" s="722"/>
      <c r="C1098" s="723"/>
      <c r="D1098" s="723"/>
      <c r="E1098" s="723"/>
      <c r="F1098" s="723"/>
      <c r="G1098" s="723"/>
      <c r="H1098" s="723"/>
      <c r="I1098" s="724"/>
      <c r="J1098" s="722"/>
      <c r="K1098" s="723"/>
      <c r="L1098" s="723"/>
      <c r="M1098" s="723"/>
      <c r="N1098" s="726"/>
      <c r="O1098" s="117">
        <f>'報告書（事業主控）'!O1098</f>
        <v>0</v>
      </c>
      <c r="P1098" s="118" t="s">
        <v>48</v>
      </c>
      <c r="Q1098" s="117">
        <f>'報告書（事業主控）'!Q1098</f>
        <v>0</v>
      </c>
      <c r="R1098" s="118" t="s">
        <v>49</v>
      </c>
      <c r="S1098" s="117">
        <f>'報告書（事業主控）'!S1098</f>
        <v>0</v>
      </c>
      <c r="T1098" s="728" t="s">
        <v>51</v>
      </c>
      <c r="U1098" s="728"/>
      <c r="V1098" s="692">
        <f>'報告書（事業主控）'!V1098</f>
        <v>0</v>
      </c>
      <c r="W1098" s="693"/>
      <c r="X1098" s="693"/>
      <c r="Y1098" s="693"/>
      <c r="Z1098" s="692">
        <f>'報告書（事業主控）'!Z1098</f>
        <v>0</v>
      </c>
      <c r="AA1098" s="693"/>
      <c r="AB1098" s="693"/>
      <c r="AC1098" s="693"/>
      <c r="AD1098" s="692">
        <f>'報告書（事業主控）'!AD1098</f>
        <v>0</v>
      </c>
      <c r="AE1098" s="693"/>
      <c r="AF1098" s="693"/>
      <c r="AG1098" s="693"/>
      <c r="AH1098" s="692">
        <f>'報告書（事業主控）'!AH1098</f>
        <v>0</v>
      </c>
      <c r="AI1098" s="693"/>
      <c r="AJ1098" s="693"/>
      <c r="AK1098" s="694"/>
      <c r="AL1098" s="456">
        <f>'報告書（事業主控）'!AL1098</f>
        <v>0</v>
      </c>
      <c r="AM1098" s="695"/>
      <c r="AN1098" s="689">
        <f>'報告書（事業主控）'!AN1098</f>
        <v>0</v>
      </c>
      <c r="AO1098" s="690"/>
      <c r="AP1098" s="690"/>
      <c r="AQ1098" s="690"/>
      <c r="AR1098" s="690"/>
      <c r="AS1098" s="77"/>
      <c r="AT1098" s="87"/>
    </row>
    <row r="1099" spans="2:46" ht="18" customHeight="1" x14ac:dyDescent="0.15">
      <c r="B1099" s="719">
        <f>'報告書（事業主控）'!B1099</f>
        <v>0</v>
      </c>
      <c r="C1099" s="720"/>
      <c r="D1099" s="720"/>
      <c r="E1099" s="720"/>
      <c r="F1099" s="720"/>
      <c r="G1099" s="720"/>
      <c r="H1099" s="720"/>
      <c r="I1099" s="721"/>
      <c r="J1099" s="719">
        <f>'報告書（事業主控）'!J1099</f>
        <v>0</v>
      </c>
      <c r="K1099" s="720"/>
      <c r="L1099" s="720"/>
      <c r="M1099" s="720"/>
      <c r="N1099" s="725"/>
      <c r="O1099" s="112">
        <f>'報告書（事業主控）'!O1099</f>
        <v>0</v>
      </c>
      <c r="P1099" s="94" t="s">
        <v>48</v>
      </c>
      <c r="Q1099" s="112">
        <f>'報告書（事業主控）'!Q1099</f>
        <v>0</v>
      </c>
      <c r="R1099" s="94" t="s">
        <v>49</v>
      </c>
      <c r="S1099" s="112">
        <f>'報告書（事業主控）'!S1099</f>
        <v>0</v>
      </c>
      <c r="T1099" s="727" t="s">
        <v>50</v>
      </c>
      <c r="U1099" s="727"/>
      <c r="V1099" s="699">
        <f>'報告書（事業主控）'!V1099</f>
        <v>0</v>
      </c>
      <c r="W1099" s="700"/>
      <c r="X1099" s="700"/>
      <c r="Y1099" s="99"/>
      <c r="Z1099" s="72"/>
      <c r="AA1099" s="115"/>
      <c r="AB1099" s="115"/>
      <c r="AC1099" s="99"/>
      <c r="AD1099" s="72"/>
      <c r="AE1099" s="115"/>
      <c r="AF1099" s="115"/>
      <c r="AG1099" s="99"/>
      <c r="AH1099" s="696">
        <f>'報告書（事業主控）'!AH1099</f>
        <v>0</v>
      </c>
      <c r="AI1099" s="697"/>
      <c r="AJ1099" s="697"/>
      <c r="AK1099" s="698"/>
      <c r="AL1099" s="72"/>
      <c r="AM1099" s="73"/>
      <c r="AN1099" s="696">
        <f>'報告書（事業主控）'!AN1099</f>
        <v>0</v>
      </c>
      <c r="AO1099" s="697"/>
      <c r="AP1099" s="697"/>
      <c r="AQ1099" s="697"/>
      <c r="AR1099" s="697"/>
      <c r="AS1099" s="116"/>
      <c r="AT1099" s="87"/>
    </row>
    <row r="1100" spans="2:46" ht="18" customHeight="1" x14ac:dyDescent="0.15">
      <c r="B1100" s="722"/>
      <c r="C1100" s="723"/>
      <c r="D1100" s="723"/>
      <c r="E1100" s="723"/>
      <c r="F1100" s="723"/>
      <c r="G1100" s="723"/>
      <c r="H1100" s="723"/>
      <c r="I1100" s="724"/>
      <c r="J1100" s="722"/>
      <c r="K1100" s="723"/>
      <c r="L1100" s="723"/>
      <c r="M1100" s="723"/>
      <c r="N1100" s="726"/>
      <c r="O1100" s="117">
        <f>'報告書（事業主控）'!O1100</f>
        <v>0</v>
      </c>
      <c r="P1100" s="118" t="s">
        <v>48</v>
      </c>
      <c r="Q1100" s="117">
        <f>'報告書（事業主控）'!Q1100</f>
        <v>0</v>
      </c>
      <c r="R1100" s="118" t="s">
        <v>49</v>
      </c>
      <c r="S1100" s="117">
        <f>'報告書（事業主控）'!S1100</f>
        <v>0</v>
      </c>
      <c r="T1100" s="728" t="s">
        <v>51</v>
      </c>
      <c r="U1100" s="728"/>
      <c r="V1100" s="692">
        <f>'報告書（事業主控）'!V1100</f>
        <v>0</v>
      </c>
      <c r="W1100" s="693"/>
      <c r="X1100" s="693"/>
      <c r="Y1100" s="693"/>
      <c r="Z1100" s="692">
        <f>'報告書（事業主控）'!Z1100</f>
        <v>0</v>
      </c>
      <c r="AA1100" s="693"/>
      <c r="AB1100" s="693"/>
      <c r="AC1100" s="693"/>
      <c r="AD1100" s="692">
        <f>'報告書（事業主控）'!AD1100</f>
        <v>0</v>
      </c>
      <c r="AE1100" s="693"/>
      <c r="AF1100" s="693"/>
      <c r="AG1100" s="693"/>
      <c r="AH1100" s="692">
        <f>'報告書（事業主控）'!AH1100</f>
        <v>0</v>
      </c>
      <c r="AI1100" s="693"/>
      <c r="AJ1100" s="693"/>
      <c r="AK1100" s="694"/>
      <c r="AL1100" s="456">
        <f>'報告書（事業主控）'!AL1100</f>
        <v>0</v>
      </c>
      <c r="AM1100" s="695"/>
      <c r="AN1100" s="689">
        <f>'報告書（事業主控）'!AN1100</f>
        <v>0</v>
      </c>
      <c r="AO1100" s="690"/>
      <c r="AP1100" s="690"/>
      <c r="AQ1100" s="690"/>
      <c r="AR1100" s="690"/>
      <c r="AS1100" s="77"/>
      <c r="AT1100" s="87"/>
    </row>
    <row r="1101" spans="2:46" ht="18" customHeight="1" x14ac:dyDescent="0.15">
      <c r="B1101" s="719">
        <f>'報告書（事業主控）'!B1101</f>
        <v>0</v>
      </c>
      <c r="C1101" s="720"/>
      <c r="D1101" s="720"/>
      <c r="E1101" s="720"/>
      <c r="F1101" s="720"/>
      <c r="G1101" s="720"/>
      <c r="H1101" s="720"/>
      <c r="I1101" s="721"/>
      <c r="J1101" s="719">
        <f>'報告書（事業主控）'!J1101</f>
        <v>0</v>
      </c>
      <c r="K1101" s="720"/>
      <c r="L1101" s="720"/>
      <c r="M1101" s="720"/>
      <c r="N1101" s="725"/>
      <c r="O1101" s="112">
        <f>'報告書（事業主控）'!O1101</f>
        <v>0</v>
      </c>
      <c r="P1101" s="334" t="s">
        <v>48</v>
      </c>
      <c r="Q1101" s="112">
        <f>'報告書（事業主控）'!Q1101</f>
        <v>0</v>
      </c>
      <c r="R1101" s="94" t="s">
        <v>49</v>
      </c>
      <c r="S1101" s="112">
        <f>'報告書（事業主控）'!S1101</f>
        <v>0</v>
      </c>
      <c r="T1101" s="727" t="s">
        <v>50</v>
      </c>
      <c r="U1101" s="727"/>
      <c r="V1101" s="699">
        <f>'報告書（事業主控）'!V1101</f>
        <v>0</v>
      </c>
      <c r="W1101" s="700"/>
      <c r="X1101" s="700"/>
      <c r="Y1101" s="99"/>
      <c r="Z1101" s="72"/>
      <c r="AA1101" s="115"/>
      <c r="AB1101" s="115"/>
      <c r="AC1101" s="99"/>
      <c r="AD1101" s="72"/>
      <c r="AE1101" s="115"/>
      <c r="AF1101" s="115"/>
      <c r="AG1101" s="99"/>
      <c r="AH1101" s="696">
        <f>'報告書（事業主控）'!AH1101</f>
        <v>0</v>
      </c>
      <c r="AI1101" s="697"/>
      <c r="AJ1101" s="697"/>
      <c r="AK1101" s="698"/>
      <c r="AL1101" s="72"/>
      <c r="AM1101" s="73"/>
      <c r="AN1101" s="696">
        <f>'報告書（事業主控）'!AN1101</f>
        <v>0</v>
      </c>
      <c r="AO1101" s="697"/>
      <c r="AP1101" s="697"/>
      <c r="AQ1101" s="697"/>
      <c r="AR1101" s="697"/>
      <c r="AS1101" s="116"/>
      <c r="AT1101" s="87"/>
    </row>
    <row r="1102" spans="2:46" ht="18" customHeight="1" x14ac:dyDescent="0.15">
      <c r="B1102" s="722"/>
      <c r="C1102" s="723"/>
      <c r="D1102" s="723"/>
      <c r="E1102" s="723"/>
      <c r="F1102" s="723"/>
      <c r="G1102" s="723"/>
      <c r="H1102" s="723"/>
      <c r="I1102" s="724"/>
      <c r="J1102" s="722"/>
      <c r="K1102" s="723"/>
      <c r="L1102" s="723"/>
      <c r="M1102" s="723"/>
      <c r="N1102" s="726"/>
      <c r="O1102" s="117">
        <f>'報告書（事業主控）'!O1102</f>
        <v>0</v>
      </c>
      <c r="P1102" s="336" t="s">
        <v>48</v>
      </c>
      <c r="Q1102" s="117">
        <f>'報告書（事業主控）'!Q1102</f>
        <v>0</v>
      </c>
      <c r="R1102" s="118" t="s">
        <v>49</v>
      </c>
      <c r="S1102" s="117">
        <f>'報告書（事業主控）'!S1102</f>
        <v>0</v>
      </c>
      <c r="T1102" s="728" t="s">
        <v>51</v>
      </c>
      <c r="U1102" s="728"/>
      <c r="V1102" s="692">
        <f>'報告書（事業主控）'!V1102</f>
        <v>0</v>
      </c>
      <c r="W1102" s="693"/>
      <c r="X1102" s="693"/>
      <c r="Y1102" s="693"/>
      <c r="Z1102" s="692">
        <f>'報告書（事業主控）'!Z1102</f>
        <v>0</v>
      </c>
      <c r="AA1102" s="693"/>
      <c r="AB1102" s="693"/>
      <c r="AC1102" s="693"/>
      <c r="AD1102" s="692">
        <f>'報告書（事業主控）'!AD1102</f>
        <v>0</v>
      </c>
      <c r="AE1102" s="693"/>
      <c r="AF1102" s="693"/>
      <c r="AG1102" s="693"/>
      <c r="AH1102" s="692">
        <f>'報告書（事業主控）'!AH1102</f>
        <v>0</v>
      </c>
      <c r="AI1102" s="693"/>
      <c r="AJ1102" s="693"/>
      <c r="AK1102" s="694"/>
      <c r="AL1102" s="456">
        <f>'報告書（事業主控）'!AL1102</f>
        <v>0</v>
      </c>
      <c r="AM1102" s="695"/>
      <c r="AN1102" s="689">
        <f>'報告書（事業主控）'!AN1102</f>
        <v>0</v>
      </c>
      <c r="AO1102" s="690"/>
      <c r="AP1102" s="690"/>
      <c r="AQ1102" s="690"/>
      <c r="AR1102" s="690"/>
      <c r="AS1102" s="77"/>
      <c r="AT1102" s="87"/>
    </row>
    <row r="1103" spans="2:46" ht="18" customHeight="1" x14ac:dyDescent="0.15">
      <c r="B1103" s="475" t="s">
        <v>144</v>
      </c>
      <c r="C1103" s="476"/>
      <c r="D1103" s="476"/>
      <c r="E1103" s="477"/>
      <c r="F1103" s="701">
        <f>'報告書（事業主控）'!F1103</f>
        <v>0</v>
      </c>
      <c r="G1103" s="702"/>
      <c r="H1103" s="702"/>
      <c r="I1103" s="702"/>
      <c r="J1103" s="702"/>
      <c r="K1103" s="702"/>
      <c r="L1103" s="702"/>
      <c r="M1103" s="702"/>
      <c r="N1103" s="703"/>
      <c r="O1103" s="710" t="s">
        <v>66</v>
      </c>
      <c r="P1103" s="711"/>
      <c r="Q1103" s="711"/>
      <c r="R1103" s="711"/>
      <c r="S1103" s="711"/>
      <c r="T1103" s="711"/>
      <c r="U1103" s="712"/>
      <c r="V1103" s="696">
        <f>'報告書（事業主控）'!V1103</f>
        <v>0</v>
      </c>
      <c r="W1103" s="697"/>
      <c r="X1103" s="697"/>
      <c r="Y1103" s="698"/>
      <c r="Z1103" s="72"/>
      <c r="AA1103" s="115"/>
      <c r="AB1103" s="115"/>
      <c r="AC1103" s="99"/>
      <c r="AD1103" s="72"/>
      <c r="AE1103" s="115"/>
      <c r="AF1103" s="115"/>
      <c r="AG1103" s="99"/>
      <c r="AH1103" s="696">
        <f>'報告書（事業主控）'!AH1103</f>
        <v>0</v>
      </c>
      <c r="AI1103" s="697"/>
      <c r="AJ1103" s="697"/>
      <c r="AK1103" s="698"/>
      <c r="AL1103" s="72"/>
      <c r="AM1103" s="73"/>
      <c r="AN1103" s="696">
        <f>'報告書（事業主控）'!AN1103</f>
        <v>0</v>
      </c>
      <c r="AO1103" s="697"/>
      <c r="AP1103" s="697"/>
      <c r="AQ1103" s="697"/>
      <c r="AR1103" s="697"/>
      <c r="AS1103" s="116"/>
      <c r="AT1103" s="87"/>
    </row>
    <row r="1104" spans="2:46" ht="18" customHeight="1" x14ac:dyDescent="0.15">
      <c r="B1104" s="478"/>
      <c r="C1104" s="479"/>
      <c r="D1104" s="479"/>
      <c r="E1104" s="480"/>
      <c r="F1104" s="704"/>
      <c r="G1104" s="705"/>
      <c r="H1104" s="705"/>
      <c r="I1104" s="705"/>
      <c r="J1104" s="705"/>
      <c r="K1104" s="705"/>
      <c r="L1104" s="705"/>
      <c r="M1104" s="705"/>
      <c r="N1104" s="706"/>
      <c r="O1104" s="713"/>
      <c r="P1104" s="714"/>
      <c r="Q1104" s="714"/>
      <c r="R1104" s="714"/>
      <c r="S1104" s="714"/>
      <c r="T1104" s="714"/>
      <c r="U1104" s="715"/>
      <c r="V1104" s="561">
        <f>'報告書（事業主控）'!V1104</f>
        <v>0</v>
      </c>
      <c r="W1104" s="582"/>
      <c r="X1104" s="582"/>
      <c r="Y1104" s="585"/>
      <c r="Z1104" s="561">
        <f>'報告書（事業主控）'!Z1104</f>
        <v>0</v>
      </c>
      <c r="AA1104" s="583"/>
      <c r="AB1104" s="583"/>
      <c r="AC1104" s="584"/>
      <c r="AD1104" s="561">
        <f>'報告書（事業主控）'!AD1104</f>
        <v>0</v>
      </c>
      <c r="AE1104" s="583"/>
      <c r="AF1104" s="583"/>
      <c r="AG1104" s="584"/>
      <c r="AH1104" s="561">
        <f>'報告書（事業主控）'!AH1104</f>
        <v>0</v>
      </c>
      <c r="AI1104" s="453"/>
      <c r="AJ1104" s="453"/>
      <c r="AK1104" s="453"/>
      <c r="AL1104" s="346"/>
      <c r="AM1104" s="347"/>
      <c r="AN1104" s="561">
        <f>'報告書（事業主控）'!AN1104</f>
        <v>0</v>
      </c>
      <c r="AO1104" s="582"/>
      <c r="AP1104" s="582"/>
      <c r="AQ1104" s="582"/>
      <c r="AR1104" s="582"/>
      <c r="AS1104" s="333"/>
      <c r="AT1104" s="87"/>
    </row>
    <row r="1105" spans="2:46" ht="18" customHeight="1" x14ac:dyDescent="0.15">
      <c r="B1105" s="481"/>
      <c r="C1105" s="482"/>
      <c r="D1105" s="482"/>
      <c r="E1105" s="483"/>
      <c r="F1105" s="707"/>
      <c r="G1105" s="708"/>
      <c r="H1105" s="708"/>
      <c r="I1105" s="708"/>
      <c r="J1105" s="708"/>
      <c r="K1105" s="708"/>
      <c r="L1105" s="708"/>
      <c r="M1105" s="708"/>
      <c r="N1105" s="709"/>
      <c r="O1105" s="716"/>
      <c r="P1105" s="717"/>
      <c r="Q1105" s="717"/>
      <c r="R1105" s="717"/>
      <c r="S1105" s="717"/>
      <c r="T1105" s="717"/>
      <c r="U1105" s="718"/>
      <c r="V1105" s="689">
        <f>'報告書（事業主控）'!V1105</f>
        <v>0</v>
      </c>
      <c r="W1105" s="690"/>
      <c r="X1105" s="690"/>
      <c r="Y1105" s="691"/>
      <c r="Z1105" s="689">
        <f>'報告書（事業主控）'!Z1105</f>
        <v>0</v>
      </c>
      <c r="AA1105" s="690"/>
      <c r="AB1105" s="690"/>
      <c r="AC1105" s="691"/>
      <c r="AD1105" s="689">
        <f>'報告書（事業主控）'!AD1105</f>
        <v>0</v>
      </c>
      <c r="AE1105" s="690"/>
      <c r="AF1105" s="690"/>
      <c r="AG1105" s="691"/>
      <c r="AH1105" s="689">
        <f>'報告書（事業主控）'!AH1105</f>
        <v>0</v>
      </c>
      <c r="AI1105" s="690"/>
      <c r="AJ1105" s="690"/>
      <c r="AK1105" s="691"/>
      <c r="AL1105" s="76"/>
      <c r="AM1105" s="77"/>
      <c r="AN1105" s="689">
        <f>'報告書（事業主控）'!AN1105</f>
        <v>0</v>
      </c>
      <c r="AO1105" s="690"/>
      <c r="AP1105" s="690"/>
      <c r="AQ1105" s="690"/>
      <c r="AR1105" s="690"/>
      <c r="AS1105" s="77"/>
      <c r="AT1105" s="87"/>
    </row>
    <row r="1106" spans="2:46" ht="18" customHeight="1" x14ac:dyDescent="0.15">
      <c r="AN1106" s="682">
        <f>'報告書（事業主控）'!AN1106:AR1106</f>
        <v>0</v>
      </c>
      <c r="AO1106" s="682"/>
      <c r="AP1106" s="682"/>
      <c r="AQ1106" s="682"/>
      <c r="AR1106" s="682"/>
      <c r="AS1106" s="87"/>
      <c r="AT1106" s="87"/>
    </row>
    <row r="1107" spans="2:46" ht="31.5" customHeight="1" x14ac:dyDescent="0.15">
      <c r="AN1107" s="136"/>
      <c r="AO1107" s="136"/>
      <c r="AP1107" s="136"/>
      <c r="AQ1107" s="136"/>
      <c r="AR1107" s="136"/>
      <c r="AS1107" s="87"/>
      <c r="AT1107" s="87"/>
    </row>
    <row r="1108" spans="2:46" ht="7.5" customHeight="1" x14ac:dyDescent="0.15">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x14ac:dyDescent="0.15">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x14ac:dyDescent="0.15">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x14ac:dyDescent="0.15">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x14ac:dyDescent="0.15">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x14ac:dyDescent="0.15">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x14ac:dyDescent="0.15">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x14ac:dyDescent="0.15">
      <c r="L1115" s="87"/>
      <c r="M1115" s="91"/>
      <c r="N1115" s="91"/>
      <c r="O1115" s="91"/>
      <c r="P1115" s="91"/>
      <c r="Q1115" s="91"/>
      <c r="R1115" s="91"/>
      <c r="S1115" s="91"/>
      <c r="T1115" s="92"/>
      <c r="U1115" s="92"/>
      <c r="V1115" s="92"/>
      <c r="W1115" s="92"/>
      <c r="X1115" s="92"/>
      <c r="Y1115" s="92"/>
      <c r="Z1115" s="92"/>
      <c r="AA1115" s="91"/>
      <c r="AB1115" s="91"/>
      <c r="AC1115" s="91"/>
      <c r="AL1115" s="90"/>
      <c r="AM1115" s="676" t="s">
        <v>337</v>
      </c>
      <c r="AN1115" s="677"/>
      <c r="AO1115" s="677"/>
      <c r="AP1115" s="678"/>
    </row>
    <row r="1116" spans="2:46" ht="12.75" customHeight="1" x14ac:dyDescent="0.15">
      <c r="L1116" s="87"/>
      <c r="M1116" s="91"/>
      <c r="N1116" s="91"/>
      <c r="O1116" s="91"/>
      <c r="P1116" s="91"/>
      <c r="Q1116" s="91"/>
      <c r="R1116" s="91"/>
      <c r="S1116" s="91"/>
      <c r="T1116" s="92"/>
      <c r="U1116" s="92"/>
      <c r="V1116" s="92"/>
      <c r="W1116" s="92"/>
      <c r="X1116" s="92"/>
      <c r="Y1116" s="92"/>
      <c r="Z1116" s="92"/>
      <c r="AA1116" s="91"/>
      <c r="AB1116" s="91"/>
      <c r="AC1116" s="91"/>
      <c r="AL1116" s="90"/>
      <c r="AM1116" s="679"/>
      <c r="AN1116" s="680"/>
      <c r="AO1116" s="680"/>
      <c r="AP1116" s="681"/>
    </row>
    <row r="1117" spans="2:46" ht="12.75" customHeight="1" x14ac:dyDescent="0.15">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x14ac:dyDescent="0.15">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x14ac:dyDescent="0.15">
      <c r="B1119" s="786" t="s">
        <v>2</v>
      </c>
      <c r="C1119" s="787"/>
      <c r="D1119" s="787"/>
      <c r="E1119" s="787"/>
      <c r="F1119" s="787"/>
      <c r="G1119" s="787"/>
      <c r="H1119" s="787"/>
      <c r="I1119" s="787"/>
      <c r="J1119" s="737" t="s">
        <v>10</v>
      </c>
      <c r="K1119" s="737"/>
      <c r="L1119" s="93" t="s">
        <v>3</v>
      </c>
      <c r="M1119" s="737" t="s">
        <v>11</v>
      </c>
      <c r="N1119" s="737"/>
      <c r="O1119" s="738" t="s">
        <v>12</v>
      </c>
      <c r="P1119" s="737"/>
      <c r="Q1119" s="737"/>
      <c r="R1119" s="737"/>
      <c r="S1119" s="737"/>
      <c r="T1119" s="737"/>
      <c r="U1119" s="737" t="s">
        <v>13</v>
      </c>
      <c r="V1119" s="737"/>
      <c r="W1119" s="737"/>
      <c r="X1119" s="87"/>
      <c r="Y1119" s="87"/>
      <c r="Z1119" s="87"/>
      <c r="AA1119" s="87"/>
      <c r="AB1119" s="87"/>
      <c r="AC1119" s="87"/>
      <c r="AD1119" s="94"/>
      <c r="AE1119" s="94"/>
      <c r="AF1119" s="94"/>
      <c r="AG1119" s="94"/>
      <c r="AH1119" s="94"/>
      <c r="AI1119" s="94"/>
      <c r="AJ1119" s="94"/>
      <c r="AK1119" s="87"/>
      <c r="AL1119" s="560">
        <f ca="1">$AL$9</f>
        <v>30</v>
      </c>
      <c r="AM1119" s="414"/>
      <c r="AN1119" s="683" t="s">
        <v>4</v>
      </c>
      <c r="AO1119" s="683"/>
      <c r="AP1119" s="414">
        <v>28</v>
      </c>
      <c r="AQ1119" s="414"/>
      <c r="AR1119" s="683" t="s">
        <v>5</v>
      </c>
      <c r="AS1119" s="684"/>
      <c r="AT1119" s="87"/>
    </row>
    <row r="1120" spans="2:46" ht="13.5" customHeight="1" x14ac:dyDescent="0.15">
      <c r="B1120" s="787"/>
      <c r="C1120" s="787"/>
      <c r="D1120" s="787"/>
      <c r="E1120" s="787"/>
      <c r="F1120" s="787"/>
      <c r="G1120" s="787"/>
      <c r="H1120" s="787"/>
      <c r="I1120" s="787"/>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7"/>
      <c r="Y1120" s="87"/>
      <c r="Z1120" s="87"/>
      <c r="AA1120" s="87"/>
      <c r="AB1120" s="87"/>
      <c r="AC1120" s="87"/>
      <c r="AD1120" s="94"/>
      <c r="AE1120" s="94"/>
      <c r="AF1120" s="94"/>
      <c r="AG1120" s="94"/>
      <c r="AH1120" s="94"/>
      <c r="AI1120" s="94"/>
      <c r="AJ1120" s="94"/>
      <c r="AK1120" s="87"/>
      <c r="AL1120" s="415"/>
      <c r="AM1120" s="416"/>
      <c r="AN1120" s="685"/>
      <c r="AO1120" s="685"/>
      <c r="AP1120" s="416"/>
      <c r="AQ1120" s="416"/>
      <c r="AR1120" s="685"/>
      <c r="AS1120" s="686"/>
      <c r="AT1120" s="87"/>
    </row>
    <row r="1121" spans="2:46" ht="9" customHeight="1" x14ac:dyDescent="0.15">
      <c r="B1121" s="787"/>
      <c r="C1121" s="787"/>
      <c r="D1121" s="787"/>
      <c r="E1121" s="787"/>
      <c r="F1121" s="787"/>
      <c r="G1121" s="787"/>
      <c r="H1121" s="787"/>
      <c r="I1121" s="787"/>
      <c r="J1121" s="539"/>
      <c r="K1121" s="525"/>
      <c r="L1121" s="541"/>
      <c r="M1121" s="528"/>
      <c r="N1121" s="525"/>
      <c r="O1121" s="528"/>
      <c r="P1121" s="531"/>
      <c r="Q1121" s="531"/>
      <c r="R1121" s="531"/>
      <c r="S1121" s="531"/>
      <c r="T1121" s="525"/>
      <c r="U1121" s="528"/>
      <c r="V1121" s="531"/>
      <c r="W1121" s="525"/>
      <c r="X1121" s="87"/>
      <c r="Y1121" s="87"/>
      <c r="Z1121" s="87"/>
      <c r="AA1121" s="87"/>
      <c r="AB1121" s="87"/>
      <c r="AC1121" s="87"/>
      <c r="AD1121" s="94"/>
      <c r="AE1121" s="94"/>
      <c r="AF1121" s="94"/>
      <c r="AG1121" s="94"/>
      <c r="AH1121" s="94"/>
      <c r="AI1121" s="94"/>
      <c r="AJ1121" s="94"/>
      <c r="AK1121" s="87"/>
      <c r="AL1121" s="417"/>
      <c r="AM1121" s="418"/>
      <c r="AN1121" s="687"/>
      <c r="AO1121" s="687"/>
      <c r="AP1121" s="418"/>
      <c r="AQ1121" s="418"/>
      <c r="AR1121" s="687"/>
      <c r="AS1121" s="688"/>
      <c r="AT1121" s="87"/>
    </row>
    <row r="1122" spans="2:46" ht="6" customHeight="1" x14ac:dyDescent="0.15">
      <c r="B1122" s="788"/>
      <c r="C1122" s="788"/>
      <c r="D1122" s="788"/>
      <c r="E1122" s="788"/>
      <c r="F1122" s="788"/>
      <c r="G1122" s="788"/>
      <c r="H1122" s="788"/>
      <c r="I1122" s="788"/>
      <c r="J1122" s="539"/>
      <c r="K1122" s="526"/>
      <c r="L1122" s="542"/>
      <c r="M1122" s="529"/>
      <c r="N1122" s="526"/>
      <c r="O1122" s="529"/>
      <c r="P1122" s="532"/>
      <c r="Q1122" s="532"/>
      <c r="R1122" s="532"/>
      <c r="S1122" s="532"/>
      <c r="T1122" s="526"/>
      <c r="U1122" s="529"/>
      <c r="V1122" s="532"/>
      <c r="W1122" s="526"/>
      <c r="X1122" s="87"/>
      <c r="Y1122" s="87"/>
      <c r="Z1122" s="87"/>
      <c r="AA1122" s="87"/>
      <c r="AB1122" s="87"/>
      <c r="AC1122" s="87"/>
      <c r="AD1122" s="87"/>
      <c r="AE1122" s="87"/>
      <c r="AF1122" s="87"/>
      <c r="AG1122" s="87"/>
      <c r="AH1122" s="87"/>
      <c r="AI1122" s="87"/>
      <c r="AJ1122" s="87"/>
      <c r="AK1122" s="87"/>
      <c r="AT1122" s="87"/>
    </row>
    <row r="1123" spans="2:46" ht="15" customHeight="1" x14ac:dyDescent="0.15">
      <c r="B1123" s="755" t="s">
        <v>54</v>
      </c>
      <c r="C1123" s="756"/>
      <c r="D1123" s="756"/>
      <c r="E1123" s="756"/>
      <c r="F1123" s="756"/>
      <c r="G1123" s="756"/>
      <c r="H1123" s="756"/>
      <c r="I1123" s="757"/>
      <c r="J1123" s="755" t="s">
        <v>6</v>
      </c>
      <c r="K1123" s="756"/>
      <c r="L1123" s="756"/>
      <c r="M1123" s="756"/>
      <c r="N1123" s="764"/>
      <c r="O1123" s="767" t="s">
        <v>55</v>
      </c>
      <c r="P1123" s="756"/>
      <c r="Q1123" s="756"/>
      <c r="R1123" s="756"/>
      <c r="S1123" s="756"/>
      <c r="T1123" s="756"/>
      <c r="U1123" s="757"/>
      <c r="V1123" s="95" t="s">
        <v>56</v>
      </c>
      <c r="W1123" s="96"/>
      <c r="X1123" s="96"/>
      <c r="Y1123" s="772" t="s">
        <v>57</v>
      </c>
      <c r="Z1123" s="772"/>
      <c r="AA1123" s="772"/>
      <c r="AB1123" s="772"/>
      <c r="AC1123" s="772"/>
      <c r="AD1123" s="772"/>
      <c r="AE1123" s="772"/>
      <c r="AF1123" s="772"/>
      <c r="AG1123" s="772"/>
      <c r="AH1123" s="772"/>
      <c r="AI1123" s="96"/>
      <c r="AJ1123" s="96"/>
      <c r="AK1123" s="97"/>
      <c r="AL1123" s="773" t="s">
        <v>58</v>
      </c>
      <c r="AM1123" s="773"/>
      <c r="AN1123" s="770" t="s">
        <v>65</v>
      </c>
      <c r="AO1123" s="770"/>
      <c r="AP1123" s="770"/>
      <c r="AQ1123" s="770"/>
      <c r="AR1123" s="770"/>
      <c r="AS1123" s="771"/>
      <c r="AT1123" s="87"/>
    </row>
    <row r="1124" spans="2:46" ht="13.5" customHeight="1" x14ac:dyDescent="0.15">
      <c r="B1124" s="758"/>
      <c r="C1124" s="759"/>
      <c r="D1124" s="759"/>
      <c r="E1124" s="759"/>
      <c r="F1124" s="759"/>
      <c r="G1124" s="759"/>
      <c r="H1124" s="759"/>
      <c r="I1124" s="760"/>
      <c r="J1124" s="758"/>
      <c r="K1124" s="759"/>
      <c r="L1124" s="759"/>
      <c r="M1124" s="759"/>
      <c r="N1124" s="765"/>
      <c r="O1124" s="768"/>
      <c r="P1124" s="759"/>
      <c r="Q1124" s="759"/>
      <c r="R1124" s="759"/>
      <c r="S1124" s="759"/>
      <c r="T1124" s="759"/>
      <c r="U1124" s="760"/>
      <c r="V1124" s="774" t="s">
        <v>7</v>
      </c>
      <c r="W1124" s="775"/>
      <c r="X1124" s="775"/>
      <c r="Y1124" s="776"/>
      <c r="Z1124" s="780" t="s">
        <v>16</v>
      </c>
      <c r="AA1124" s="781"/>
      <c r="AB1124" s="781"/>
      <c r="AC1124" s="782"/>
      <c r="AD1124" s="745" t="s">
        <v>17</v>
      </c>
      <c r="AE1124" s="746"/>
      <c r="AF1124" s="746"/>
      <c r="AG1124" s="747"/>
      <c r="AH1124" s="751" t="s">
        <v>145</v>
      </c>
      <c r="AI1124" s="683"/>
      <c r="AJ1124" s="683"/>
      <c r="AK1124" s="684"/>
      <c r="AL1124" s="753" t="s">
        <v>59</v>
      </c>
      <c r="AM1124" s="753"/>
      <c r="AN1124" s="739" t="s">
        <v>19</v>
      </c>
      <c r="AO1124" s="740"/>
      <c r="AP1124" s="740"/>
      <c r="AQ1124" s="740"/>
      <c r="AR1124" s="741"/>
      <c r="AS1124" s="742"/>
      <c r="AT1124" s="87"/>
    </row>
    <row r="1125" spans="2:46" ht="13.5" customHeight="1" x14ac:dyDescent="0.15">
      <c r="B1125" s="761"/>
      <c r="C1125" s="762"/>
      <c r="D1125" s="762"/>
      <c r="E1125" s="762"/>
      <c r="F1125" s="762"/>
      <c r="G1125" s="762"/>
      <c r="H1125" s="762"/>
      <c r="I1125" s="763"/>
      <c r="J1125" s="761"/>
      <c r="K1125" s="762"/>
      <c r="L1125" s="762"/>
      <c r="M1125" s="762"/>
      <c r="N1125" s="766"/>
      <c r="O1125" s="769"/>
      <c r="P1125" s="762"/>
      <c r="Q1125" s="762"/>
      <c r="R1125" s="762"/>
      <c r="S1125" s="762"/>
      <c r="T1125" s="762"/>
      <c r="U1125" s="763"/>
      <c r="V1125" s="777"/>
      <c r="W1125" s="778"/>
      <c r="X1125" s="778"/>
      <c r="Y1125" s="779"/>
      <c r="Z1125" s="783"/>
      <c r="AA1125" s="784"/>
      <c r="AB1125" s="784"/>
      <c r="AC1125" s="785"/>
      <c r="AD1125" s="748"/>
      <c r="AE1125" s="749"/>
      <c r="AF1125" s="749"/>
      <c r="AG1125" s="750"/>
      <c r="AH1125" s="752"/>
      <c r="AI1125" s="687"/>
      <c r="AJ1125" s="687"/>
      <c r="AK1125" s="688"/>
      <c r="AL1125" s="754"/>
      <c r="AM1125" s="754"/>
      <c r="AN1125" s="743"/>
      <c r="AO1125" s="743"/>
      <c r="AP1125" s="743"/>
      <c r="AQ1125" s="743"/>
      <c r="AR1125" s="743"/>
      <c r="AS1125" s="744"/>
      <c r="AT1125" s="87"/>
    </row>
    <row r="1126" spans="2:46" ht="18" customHeight="1" x14ac:dyDescent="0.15">
      <c r="B1126" s="729">
        <f>'報告書（事業主控）'!B1126</f>
        <v>0</v>
      </c>
      <c r="C1126" s="730"/>
      <c r="D1126" s="730"/>
      <c r="E1126" s="730"/>
      <c r="F1126" s="730"/>
      <c r="G1126" s="730"/>
      <c r="H1126" s="730"/>
      <c r="I1126" s="731"/>
      <c r="J1126" s="729">
        <f>'報告書（事業主控）'!J1126</f>
        <v>0</v>
      </c>
      <c r="K1126" s="730"/>
      <c r="L1126" s="730"/>
      <c r="M1126" s="730"/>
      <c r="N1126" s="732"/>
      <c r="O1126" s="108">
        <f>'報告書（事業主控）'!O1126</f>
        <v>0</v>
      </c>
      <c r="P1126" s="109" t="s">
        <v>48</v>
      </c>
      <c r="Q1126" s="108">
        <f>'報告書（事業主控）'!Q1126</f>
        <v>0</v>
      </c>
      <c r="R1126" s="109" t="s">
        <v>49</v>
      </c>
      <c r="S1126" s="108">
        <f>'報告書（事業主控）'!S1126</f>
        <v>0</v>
      </c>
      <c r="T1126" s="733" t="s">
        <v>50</v>
      </c>
      <c r="U1126" s="733"/>
      <c r="V1126" s="699">
        <f>'報告書（事業主控）'!V1126</f>
        <v>0</v>
      </c>
      <c r="W1126" s="700"/>
      <c r="X1126" s="700"/>
      <c r="Y1126" s="98" t="s">
        <v>8</v>
      </c>
      <c r="Z1126" s="72"/>
      <c r="AA1126" s="115"/>
      <c r="AB1126" s="115"/>
      <c r="AC1126" s="98" t="s">
        <v>8</v>
      </c>
      <c r="AD1126" s="72"/>
      <c r="AE1126" s="115"/>
      <c r="AF1126" s="115"/>
      <c r="AG1126" s="98" t="s">
        <v>8</v>
      </c>
      <c r="AH1126" s="734">
        <f>'報告書（事業主控）'!AH1126</f>
        <v>0</v>
      </c>
      <c r="AI1126" s="735"/>
      <c r="AJ1126" s="735"/>
      <c r="AK1126" s="736"/>
      <c r="AL1126" s="72"/>
      <c r="AM1126" s="73"/>
      <c r="AN1126" s="696">
        <f>'報告書（事業主控）'!AN1126</f>
        <v>0</v>
      </c>
      <c r="AO1126" s="697"/>
      <c r="AP1126" s="697"/>
      <c r="AQ1126" s="697"/>
      <c r="AR1126" s="697"/>
      <c r="AS1126" s="111" t="s">
        <v>8</v>
      </c>
      <c r="AT1126" s="87"/>
    </row>
    <row r="1127" spans="2:46" ht="18" customHeight="1" x14ac:dyDescent="0.15">
      <c r="B1127" s="722"/>
      <c r="C1127" s="723"/>
      <c r="D1127" s="723"/>
      <c r="E1127" s="723"/>
      <c r="F1127" s="723"/>
      <c r="G1127" s="723"/>
      <c r="H1127" s="723"/>
      <c r="I1127" s="724"/>
      <c r="J1127" s="722"/>
      <c r="K1127" s="723"/>
      <c r="L1127" s="723"/>
      <c r="M1127" s="723"/>
      <c r="N1127" s="726"/>
      <c r="O1127" s="117">
        <f>'報告書（事業主控）'!O1127</f>
        <v>0</v>
      </c>
      <c r="P1127" s="118" t="s">
        <v>48</v>
      </c>
      <c r="Q1127" s="117">
        <f>'報告書（事業主控）'!Q1127</f>
        <v>0</v>
      </c>
      <c r="R1127" s="118" t="s">
        <v>49</v>
      </c>
      <c r="S1127" s="117">
        <f>'報告書（事業主控）'!S1127</f>
        <v>0</v>
      </c>
      <c r="T1127" s="728" t="s">
        <v>51</v>
      </c>
      <c r="U1127" s="728"/>
      <c r="V1127" s="689">
        <f>'報告書（事業主控）'!V1127</f>
        <v>0</v>
      </c>
      <c r="W1127" s="690"/>
      <c r="X1127" s="690"/>
      <c r="Y1127" s="690"/>
      <c r="Z1127" s="689">
        <f>'報告書（事業主控）'!Z1127</f>
        <v>0</v>
      </c>
      <c r="AA1127" s="690"/>
      <c r="AB1127" s="690"/>
      <c r="AC1127" s="690"/>
      <c r="AD1127" s="689">
        <f>'報告書（事業主控）'!AD1127</f>
        <v>0</v>
      </c>
      <c r="AE1127" s="690"/>
      <c r="AF1127" s="690"/>
      <c r="AG1127" s="690"/>
      <c r="AH1127" s="689">
        <f>'報告書（事業主控）'!AH1127</f>
        <v>0</v>
      </c>
      <c r="AI1127" s="690"/>
      <c r="AJ1127" s="690"/>
      <c r="AK1127" s="691"/>
      <c r="AL1127" s="456">
        <f>'報告書（事業主控）'!AL1127</f>
        <v>0</v>
      </c>
      <c r="AM1127" s="695"/>
      <c r="AN1127" s="689">
        <f>'報告書（事業主控）'!AN1127</f>
        <v>0</v>
      </c>
      <c r="AO1127" s="690"/>
      <c r="AP1127" s="690"/>
      <c r="AQ1127" s="690"/>
      <c r="AR1127" s="690"/>
      <c r="AS1127" s="77"/>
      <c r="AT1127" s="87"/>
    </row>
    <row r="1128" spans="2:46" ht="18" customHeight="1" x14ac:dyDescent="0.15">
      <c r="B1128" s="719">
        <f>'報告書（事業主控）'!B1128</f>
        <v>0</v>
      </c>
      <c r="C1128" s="720"/>
      <c r="D1128" s="720"/>
      <c r="E1128" s="720"/>
      <c r="F1128" s="720"/>
      <c r="G1128" s="720"/>
      <c r="H1128" s="720"/>
      <c r="I1128" s="721"/>
      <c r="J1128" s="719">
        <f>'報告書（事業主控）'!J1128</f>
        <v>0</v>
      </c>
      <c r="K1128" s="720"/>
      <c r="L1128" s="720"/>
      <c r="M1128" s="720"/>
      <c r="N1128" s="725"/>
      <c r="O1128" s="112">
        <f>'報告書（事業主控）'!O1128</f>
        <v>0</v>
      </c>
      <c r="P1128" s="94" t="s">
        <v>48</v>
      </c>
      <c r="Q1128" s="112">
        <f>'報告書（事業主控）'!Q1128</f>
        <v>0</v>
      </c>
      <c r="R1128" s="94" t="s">
        <v>49</v>
      </c>
      <c r="S1128" s="112">
        <f>'報告書（事業主控）'!S1128</f>
        <v>0</v>
      </c>
      <c r="T1128" s="727" t="s">
        <v>50</v>
      </c>
      <c r="U1128" s="727"/>
      <c r="V1128" s="699">
        <f>'報告書（事業主控）'!V1128</f>
        <v>0</v>
      </c>
      <c r="W1128" s="700"/>
      <c r="X1128" s="700"/>
      <c r="Y1128" s="99"/>
      <c r="Z1128" s="72"/>
      <c r="AA1128" s="115"/>
      <c r="AB1128" s="115"/>
      <c r="AC1128" s="99"/>
      <c r="AD1128" s="72"/>
      <c r="AE1128" s="115"/>
      <c r="AF1128" s="115"/>
      <c r="AG1128" s="99"/>
      <c r="AH1128" s="696">
        <f>'報告書（事業主控）'!AH1128</f>
        <v>0</v>
      </c>
      <c r="AI1128" s="697"/>
      <c r="AJ1128" s="697"/>
      <c r="AK1128" s="698"/>
      <c r="AL1128" s="72"/>
      <c r="AM1128" s="73"/>
      <c r="AN1128" s="696">
        <f>'報告書（事業主控）'!AN1128</f>
        <v>0</v>
      </c>
      <c r="AO1128" s="697"/>
      <c r="AP1128" s="697"/>
      <c r="AQ1128" s="697"/>
      <c r="AR1128" s="697"/>
      <c r="AS1128" s="116"/>
      <c r="AT1128" s="87"/>
    </row>
    <row r="1129" spans="2:46" ht="18" customHeight="1" x14ac:dyDescent="0.15">
      <c r="B1129" s="722"/>
      <c r="C1129" s="723"/>
      <c r="D1129" s="723"/>
      <c r="E1129" s="723"/>
      <c r="F1129" s="723"/>
      <c r="G1129" s="723"/>
      <c r="H1129" s="723"/>
      <c r="I1129" s="724"/>
      <c r="J1129" s="722"/>
      <c r="K1129" s="723"/>
      <c r="L1129" s="723"/>
      <c r="M1129" s="723"/>
      <c r="N1129" s="726"/>
      <c r="O1129" s="117">
        <f>'報告書（事業主控）'!O1129</f>
        <v>0</v>
      </c>
      <c r="P1129" s="118" t="s">
        <v>48</v>
      </c>
      <c r="Q1129" s="117">
        <f>'報告書（事業主控）'!Q1129</f>
        <v>0</v>
      </c>
      <c r="R1129" s="118" t="s">
        <v>49</v>
      </c>
      <c r="S1129" s="117">
        <f>'報告書（事業主控）'!S1129</f>
        <v>0</v>
      </c>
      <c r="T1129" s="728" t="s">
        <v>51</v>
      </c>
      <c r="U1129" s="728"/>
      <c r="V1129" s="692">
        <f>'報告書（事業主控）'!V1129</f>
        <v>0</v>
      </c>
      <c r="W1129" s="693"/>
      <c r="X1129" s="693"/>
      <c r="Y1129" s="693"/>
      <c r="Z1129" s="692">
        <f>'報告書（事業主控）'!Z1129</f>
        <v>0</v>
      </c>
      <c r="AA1129" s="693"/>
      <c r="AB1129" s="693"/>
      <c r="AC1129" s="693"/>
      <c r="AD1129" s="692">
        <f>'報告書（事業主控）'!AD1129</f>
        <v>0</v>
      </c>
      <c r="AE1129" s="693"/>
      <c r="AF1129" s="693"/>
      <c r="AG1129" s="693"/>
      <c r="AH1129" s="692">
        <f>'報告書（事業主控）'!AH1129</f>
        <v>0</v>
      </c>
      <c r="AI1129" s="693"/>
      <c r="AJ1129" s="693"/>
      <c r="AK1129" s="694"/>
      <c r="AL1129" s="456">
        <f>'報告書（事業主控）'!AL1129</f>
        <v>0</v>
      </c>
      <c r="AM1129" s="695"/>
      <c r="AN1129" s="689">
        <f>'報告書（事業主控）'!AN1129</f>
        <v>0</v>
      </c>
      <c r="AO1129" s="690"/>
      <c r="AP1129" s="690"/>
      <c r="AQ1129" s="690"/>
      <c r="AR1129" s="690"/>
      <c r="AS1129" s="77"/>
      <c r="AT1129" s="87"/>
    </row>
    <row r="1130" spans="2:46" ht="18" customHeight="1" x14ac:dyDescent="0.15">
      <c r="B1130" s="719">
        <f>'報告書（事業主控）'!B1130</f>
        <v>0</v>
      </c>
      <c r="C1130" s="720"/>
      <c r="D1130" s="720"/>
      <c r="E1130" s="720"/>
      <c r="F1130" s="720"/>
      <c r="G1130" s="720"/>
      <c r="H1130" s="720"/>
      <c r="I1130" s="721"/>
      <c r="J1130" s="719">
        <f>'報告書（事業主控）'!J1130</f>
        <v>0</v>
      </c>
      <c r="K1130" s="720"/>
      <c r="L1130" s="720"/>
      <c r="M1130" s="720"/>
      <c r="N1130" s="725"/>
      <c r="O1130" s="112">
        <f>'報告書（事業主控）'!O1130</f>
        <v>0</v>
      </c>
      <c r="P1130" s="94" t="s">
        <v>48</v>
      </c>
      <c r="Q1130" s="112">
        <f>'報告書（事業主控）'!Q1130</f>
        <v>0</v>
      </c>
      <c r="R1130" s="94" t="s">
        <v>49</v>
      </c>
      <c r="S1130" s="112">
        <f>'報告書（事業主控）'!S1130</f>
        <v>0</v>
      </c>
      <c r="T1130" s="727" t="s">
        <v>50</v>
      </c>
      <c r="U1130" s="727"/>
      <c r="V1130" s="699">
        <f>'報告書（事業主控）'!V1130</f>
        <v>0</v>
      </c>
      <c r="W1130" s="700"/>
      <c r="X1130" s="700"/>
      <c r="Y1130" s="99"/>
      <c r="Z1130" s="72"/>
      <c r="AA1130" s="115"/>
      <c r="AB1130" s="115"/>
      <c r="AC1130" s="99"/>
      <c r="AD1130" s="72"/>
      <c r="AE1130" s="115"/>
      <c r="AF1130" s="115"/>
      <c r="AG1130" s="99"/>
      <c r="AH1130" s="696">
        <f>'報告書（事業主控）'!AH1130</f>
        <v>0</v>
      </c>
      <c r="AI1130" s="697"/>
      <c r="AJ1130" s="697"/>
      <c r="AK1130" s="698"/>
      <c r="AL1130" s="72"/>
      <c r="AM1130" s="73"/>
      <c r="AN1130" s="696">
        <f>'報告書（事業主控）'!AN1130</f>
        <v>0</v>
      </c>
      <c r="AO1130" s="697"/>
      <c r="AP1130" s="697"/>
      <c r="AQ1130" s="697"/>
      <c r="AR1130" s="697"/>
      <c r="AS1130" s="116"/>
      <c r="AT1130" s="87"/>
    </row>
    <row r="1131" spans="2:46" ht="18" customHeight="1" x14ac:dyDescent="0.15">
      <c r="B1131" s="722"/>
      <c r="C1131" s="723"/>
      <c r="D1131" s="723"/>
      <c r="E1131" s="723"/>
      <c r="F1131" s="723"/>
      <c r="G1131" s="723"/>
      <c r="H1131" s="723"/>
      <c r="I1131" s="724"/>
      <c r="J1131" s="722"/>
      <c r="K1131" s="723"/>
      <c r="L1131" s="723"/>
      <c r="M1131" s="723"/>
      <c r="N1131" s="726"/>
      <c r="O1131" s="117">
        <f>'報告書（事業主控）'!O1131</f>
        <v>0</v>
      </c>
      <c r="P1131" s="118" t="s">
        <v>48</v>
      </c>
      <c r="Q1131" s="117">
        <f>'報告書（事業主控）'!Q1131</f>
        <v>0</v>
      </c>
      <c r="R1131" s="118" t="s">
        <v>49</v>
      </c>
      <c r="S1131" s="117">
        <f>'報告書（事業主控）'!S1131</f>
        <v>0</v>
      </c>
      <c r="T1131" s="728" t="s">
        <v>51</v>
      </c>
      <c r="U1131" s="728"/>
      <c r="V1131" s="692">
        <f>'報告書（事業主控）'!V1131</f>
        <v>0</v>
      </c>
      <c r="W1131" s="693"/>
      <c r="X1131" s="693"/>
      <c r="Y1131" s="693"/>
      <c r="Z1131" s="692">
        <f>'報告書（事業主控）'!Z1131</f>
        <v>0</v>
      </c>
      <c r="AA1131" s="693"/>
      <c r="AB1131" s="693"/>
      <c r="AC1131" s="693"/>
      <c r="AD1131" s="692">
        <f>'報告書（事業主控）'!AD1131</f>
        <v>0</v>
      </c>
      <c r="AE1131" s="693"/>
      <c r="AF1131" s="693"/>
      <c r="AG1131" s="693"/>
      <c r="AH1131" s="692">
        <f>'報告書（事業主控）'!AH1131</f>
        <v>0</v>
      </c>
      <c r="AI1131" s="693"/>
      <c r="AJ1131" s="693"/>
      <c r="AK1131" s="694"/>
      <c r="AL1131" s="456">
        <f>'報告書（事業主控）'!AL1131</f>
        <v>0</v>
      </c>
      <c r="AM1131" s="695"/>
      <c r="AN1131" s="689">
        <f>'報告書（事業主控）'!AN1131</f>
        <v>0</v>
      </c>
      <c r="AO1131" s="690"/>
      <c r="AP1131" s="690"/>
      <c r="AQ1131" s="690"/>
      <c r="AR1131" s="690"/>
      <c r="AS1131" s="77"/>
      <c r="AT1131" s="87"/>
    </row>
    <row r="1132" spans="2:46" ht="18" customHeight="1" x14ac:dyDescent="0.15">
      <c r="B1132" s="719">
        <f>'報告書（事業主控）'!B1132</f>
        <v>0</v>
      </c>
      <c r="C1132" s="720"/>
      <c r="D1132" s="720"/>
      <c r="E1132" s="720"/>
      <c r="F1132" s="720"/>
      <c r="G1132" s="720"/>
      <c r="H1132" s="720"/>
      <c r="I1132" s="721"/>
      <c r="J1132" s="719">
        <f>'報告書（事業主控）'!J1132</f>
        <v>0</v>
      </c>
      <c r="K1132" s="720"/>
      <c r="L1132" s="720"/>
      <c r="M1132" s="720"/>
      <c r="N1132" s="725"/>
      <c r="O1132" s="112">
        <f>'報告書（事業主控）'!O1132</f>
        <v>0</v>
      </c>
      <c r="P1132" s="94" t="s">
        <v>48</v>
      </c>
      <c r="Q1132" s="112">
        <f>'報告書（事業主控）'!Q1132</f>
        <v>0</v>
      </c>
      <c r="R1132" s="94" t="s">
        <v>49</v>
      </c>
      <c r="S1132" s="112">
        <f>'報告書（事業主控）'!S1132</f>
        <v>0</v>
      </c>
      <c r="T1132" s="727" t="s">
        <v>50</v>
      </c>
      <c r="U1132" s="727"/>
      <c r="V1132" s="699">
        <f>'報告書（事業主控）'!V1132</f>
        <v>0</v>
      </c>
      <c r="W1132" s="700"/>
      <c r="X1132" s="700"/>
      <c r="Y1132" s="99"/>
      <c r="Z1132" s="72"/>
      <c r="AA1132" s="115"/>
      <c r="AB1132" s="115"/>
      <c r="AC1132" s="99"/>
      <c r="AD1132" s="72"/>
      <c r="AE1132" s="115"/>
      <c r="AF1132" s="115"/>
      <c r="AG1132" s="99"/>
      <c r="AH1132" s="696">
        <f>'報告書（事業主控）'!AH1132</f>
        <v>0</v>
      </c>
      <c r="AI1132" s="697"/>
      <c r="AJ1132" s="697"/>
      <c r="AK1132" s="698"/>
      <c r="AL1132" s="72"/>
      <c r="AM1132" s="73"/>
      <c r="AN1132" s="696">
        <f>'報告書（事業主控）'!AN1132</f>
        <v>0</v>
      </c>
      <c r="AO1132" s="697"/>
      <c r="AP1132" s="697"/>
      <c r="AQ1132" s="697"/>
      <c r="AR1132" s="697"/>
      <c r="AS1132" s="116"/>
      <c r="AT1132" s="87"/>
    </row>
    <row r="1133" spans="2:46" ht="18" customHeight="1" x14ac:dyDescent="0.15">
      <c r="B1133" s="722"/>
      <c r="C1133" s="723"/>
      <c r="D1133" s="723"/>
      <c r="E1133" s="723"/>
      <c r="F1133" s="723"/>
      <c r="G1133" s="723"/>
      <c r="H1133" s="723"/>
      <c r="I1133" s="724"/>
      <c r="J1133" s="722"/>
      <c r="K1133" s="723"/>
      <c r="L1133" s="723"/>
      <c r="M1133" s="723"/>
      <c r="N1133" s="726"/>
      <c r="O1133" s="117">
        <f>'報告書（事業主控）'!O1133</f>
        <v>0</v>
      </c>
      <c r="P1133" s="118" t="s">
        <v>48</v>
      </c>
      <c r="Q1133" s="117">
        <f>'報告書（事業主控）'!Q1133</f>
        <v>0</v>
      </c>
      <c r="R1133" s="118" t="s">
        <v>49</v>
      </c>
      <c r="S1133" s="117">
        <f>'報告書（事業主控）'!S1133</f>
        <v>0</v>
      </c>
      <c r="T1133" s="728" t="s">
        <v>51</v>
      </c>
      <c r="U1133" s="728"/>
      <c r="V1133" s="692">
        <f>'報告書（事業主控）'!V1133</f>
        <v>0</v>
      </c>
      <c r="W1133" s="693"/>
      <c r="X1133" s="693"/>
      <c r="Y1133" s="693"/>
      <c r="Z1133" s="692">
        <f>'報告書（事業主控）'!Z1133</f>
        <v>0</v>
      </c>
      <c r="AA1133" s="693"/>
      <c r="AB1133" s="693"/>
      <c r="AC1133" s="693"/>
      <c r="AD1133" s="692">
        <f>'報告書（事業主控）'!AD1133</f>
        <v>0</v>
      </c>
      <c r="AE1133" s="693"/>
      <c r="AF1133" s="693"/>
      <c r="AG1133" s="693"/>
      <c r="AH1133" s="692">
        <f>'報告書（事業主控）'!AH1133</f>
        <v>0</v>
      </c>
      <c r="AI1133" s="693"/>
      <c r="AJ1133" s="693"/>
      <c r="AK1133" s="694"/>
      <c r="AL1133" s="456">
        <f>'報告書（事業主控）'!AL1133</f>
        <v>0</v>
      </c>
      <c r="AM1133" s="695"/>
      <c r="AN1133" s="689">
        <f>'報告書（事業主控）'!AN1133</f>
        <v>0</v>
      </c>
      <c r="AO1133" s="690"/>
      <c r="AP1133" s="690"/>
      <c r="AQ1133" s="690"/>
      <c r="AR1133" s="690"/>
      <c r="AS1133" s="77"/>
      <c r="AT1133" s="87"/>
    </row>
    <row r="1134" spans="2:46" ht="18" customHeight="1" x14ac:dyDescent="0.15">
      <c r="B1134" s="719">
        <f>'報告書（事業主控）'!B1134</f>
        <v>0</v>
      </c>
      <c r="C1134" s="720"/>
      <c r="D1134" s="720"/>
      <c r="E1134" s="720"/>
      <c r="F1134" s="720"/>
      <c r="G1134" s="720"/>
      <c r="H1134" s="720"/>
      <c r="I1134" s="721"/>
      <c r="J1134" s="719">
        <f>'報告書（事業主控）'!J1134</f>
        <v>0</v>
      </c>
      <c r="K1134" s="720"/>
      <c r="L1134" s="720"/>
      <c r="M1134" s="720"/>
      <c r="N1134" s="725"/>
      <c r="O1134" s="112">
        <f>'報告書（事業主控）'!O1134</f>
        <v>0</v>
      </c>
      <c r="P1134" s="94" t="s">
        <v>48</v>
      </c>
      <c r="Q1134" s="112">
        <f>'報告書（事業主控）'!Q1134</f>
        <v>0</v>
      </c>
      <c r="R1134" s="94" t="s">
        <v>49</v>
      </c>
      <c r="S1134" s="112">
        <f>'報告書（事業主控）'!S1134</f>
        <v>0</v>
      </c>
      <c r="T1134" s="727" t="s">
        <v>50</v>
      </c>
      <c r="U1134" s="727"/>
      <c r="V1134" s="699">
        <f>'報告書（事業主控）'!V1134</f>
        <v>0</v>
      </c>
      <c r="W1134" s="700"/>
      <c r="X1134" s="700"/>
      <c r="Y1134" s="99"/>
      <c r="Z1134" s="72"/>
      <c r="AA1134" s="115"/>
      <c r="AB1134" s="115"/>
      <c r="AC1134" s="99"/>
      <c r="AD1134" s="72"/>
      <c r="AE1134" s="115"/>
      <c r="AF1134" s="115"/>
      <c r="AG1134" s="99"/>
      <c r="AH1134" s="696">
        <f>'報告書（事業主控）'!AH1134</f>
        <v>0</v>
      </c>
      <c r="AI1134" s="697"/>
      <c r="AJ1134" s="697"/>
      <c r="AK1134" s="698"/>
      <c r="AL1134" s="72"/>
      <c r="AM1134" s="73"/>
      <c r="AN1134" s="696">
        <f>'報告書（事業主控）'!AN1134</f>
        <v>0</v>
      </c>
      <c r="AO1134" s="697"/>
      <c r="AP1134" s="697"/>
      <c r="AQ1134" s="697"/>
      <c r="AR1134" s="697"/>
      <c r="AS1134" s="116"/>
      <c r="AT1134" s="87"/>
    </row>
    <row r="1135" spans="2:46" ht="18" customHeight="1" x14ac:dyDescent="0.15">
      <c r="B1135" s="722"/>
      <c r="C1135" s="723"/>
      <c r="D1135" s="723"/>
      <c r="E1135" s="723"/>
      <c r="F1135" s="723"/>
      <c r="G1135" s="723"/>
      <c r="H1135" s="723"/>
      <c r="I1135" s="724"/>
      <c r="J1135" s="722"/>
      <c r="K1135" s="723"/>
      <c r="L1135" s="723"/>
      <c r="M1135" s="723"/>
      <c r="N1135" s="726"/>
      <c r="O1135" s="117">
        <f>'報告書（事業主控）'!O1135</f>
        <v>0</v>
      </c>
      <c r="P1135" s="118" t="s">
        <v>48</v>
      </c>
      <c r="Q1135" s="117">
        <f>'報告書（事業主控）'!Q1135</f>
        <v>0</v>
      </c>
      <c r="R1135" s="118" t="s">
        <v>49</v>
      </c>
      <c r="S1135" s="117">
        <f>'報告書（事業主控）'!S1135</f>
        <v>0</v>
      </c>
      <c r="T1135" s="728" t="s">
        <v>51</v>
      </c>
      <c r="U1135" s="728"/>
      <c r="V1135" s="692">
        <f>'報告書（事業主控）'!V1135</f>
        <v>0</v>
      </c>
      <c r="W1135" s="693"/>
      <c r="X1135" s="693"/>
      <c r="Y1135" s="693"/>
      <c r="Z1135" s="692">
        <f>'報告書（事業主控）'!Z1135</f>
        <v>0</v>
      </c>
      <c r="AA1135" s="693"/>
      <c r="AB1135" s="693"/>
      <c r="AC1135" s="693"/>
      <c r="AD1135" s="692">
        <f>'報告書（事業主控）'!AD1135</f>
        <v>0</v>
      </c>
      <c r="AE1135" s="693"/>
      <c r="AF1135" s="693"/>
      <c r="AG1135" s="693"/>
      <c r="AH1135" s="692">
        <f>'報告書（事業主控）'!AH1135</f>
        <v>0</v>
      </c>
      <c r="AI1135" s="693"/>
      <c r="AJ1135" s="693"/>
      <c r="AK1135" s="694"/>
      <c r="AL1135" s="456">
        <f>'報告書（事業主控）'!AL1135</f>
        <v>0</v>
      </c>
      <c r="AM1135" s="695"/>
      <c r="AN1135" s="689">
        <f>'報告書（事業主控）'!AN1135</f>
        <v>0</v>
      </c>
      <c r="AO1135" s="690"/>
      <c r="AP1135" s="690"/>
      <c r="AQ1135" s="690"/>
      <c r="AR1135" s="690"/>
      <c r="AS1135" s="77"/>
      <c r="AT1135" s="87"/>
    </row>
    <row r="1136" spans="2:46" ht="18" customHeight="1" x14ac:dyDescent="0.15">
      <c r="B1136" s="719">
        <f>'報告書（事業主控）'!B1136</f>
        <v>0</v>
      </c>
      <c r="C1136" s="720"/>
      <c r="D1136" s="720"/>
      <c r="E1136" s="720"/>
      <c r="F1136" s="720"/>
      <c r="G1136" s="720"/>
      <c r="H1136" s="720"/>
      <c r="I1136" s="721"/>
      <c r="J1136" s="719">
        <f>'報告書（事業主控）'!J1136</f>
        <v>0</v>
      </c>
      <c r="K1136" s="720"/>
      <c r="L1136" s="720"/>
      <c r="M1136" s="720"/>
      <c r="N1136" s="725"/>
      <c r="O1136" s="112">
        <f>'報告書（事業主控）'!O1136</f>
        <v>0</v>
      </c>
      <c r="P1136" s="94" t="s">
        <v>48</v>
      </c>
      <c r="Q1136" s="112">
        <f>'報告書（事業主控）'!Q1136</f>
        <v>0</v>
      </c>
      <c r="R1136" s="94" t="s">
        <v>49</v>
      </c>
      <c r="S1136" s="112">
        <f>'報告書（事業主控）'!S1136</f>
        <v>0</v>
      </c>
      <c r="T1136" s="727" t="s">
        <v>50</v>
      </c>
      <c r="U1136" s="727"/>
      <c r="V1136" s="699">
        <f>'報告書（事業主控）'!V1136</f>
        <v>0</v>
      </c>
      <c r="W1136" s="700"/>
      <c r="X1136" s="700"/>
      <c r="Y1136" s="99"/>
      <c r="Z1136" s="72"/>
      <c r="AA1136" s="115"/>
      <c r="AB1136" s="115"/>
      <c r="AC1136" s="99"/>
      <c r="AD1136" s="72"/>
      <c r="AE1136" s="115"/>
      <c r="AF1136" s="115"/>
      <c r="AG1136" s="99"/>
      <c r="AH1136" s="696">
        <f>'報告書（事業主控）'!AH1136</f>
        <v>0</v>
      </c>
      <c r="AI1136" s="697"/>
      <c r="AJ1136" s="697"/>
      <c r="AK1136" s="698"/>
      <c r="AL1136" s="72"/>
      <c r="AM1136" s="73"/>
      <c r="AN1136" s="696">
        <f>'報告書（事業主控）'!AN1136</f>
        <v>0</v>
      </c>
      <c r="AO1136" s="697"/>
      <c r="AP1136" s="697"/>
      <c r="AQ1136" s="697"/>
      <c r="AR1136" s="697"/>
      <c r="AS1136" s="116"/>
      <c r="AT1136" s="87"/>
    </row>
    <row r="1137" spans="2:46" ht="18" customHeight="1" x14ac:dyDescent="0.15">
      <c r="B1137" s="722"/>
      <c r="C1137" s="723"/>
      <c r="D1137" s="723"/>
      <c r="E1137" s="723"/>
      <c r="F1137" s="723"/>
      <c r="G1137" s="723"/>
      <c r="H1137" s="723"/>
      <c r="I1137" s="724"/>
      <c r="J1137" s="722"/>
      <c r="K1137" s="723"/>
      <c r="L1137" s="723"/>
      <c r="M1137" s="723"/>
      <c r="N1137" s="726"/>
      <c r="O1137" s="117">
        <f>'報告書（事業主控）'!O1137</f>
        <v>0</v>
      </c>
      <c r="P1137" s="118" t="s">
        <v>48</v>
      </c>
      <c r="Q1137" s="117">
        <f>'報告書（事業主控）'!Q1137</f>
        <v>0</v>
      </c>
      <c r="R1137" s="118" t="s">
        <v>49</v>
      </c>
      <c r="S1137" s="117">
        <f>'報告書（事業主控）'!S1137</f>
        <v>0</v>
      </c>
      <c r="T1137" s="728" t="s">
        <v>51</v>
      </c>
      <c r="U1137" s="728"/>
      <c r="V1137" s="692">
        <f>'報告書（事業主控）'!V1137</f>
        <v>0</v>
      </c>
      <c r="W1137" s="693"/>
      <c r="X1137" s="693"/>
      <c r="Y1137" s="693"/>
      <c r="Z1137" s="692">
        <f>'報告書（事業主控）'!Z1137</f>
        <v>0</v>
      </c>
      <c r="AA1137" s="693"/>
      <c r="AB1137" s="693"/>
      <c r="AC1137" s="693"/>
      <c r="AD1137" s="692">
        <f>'報告書（事業主控）'!AD1137</f>
        <v>0</v>
      </c>
      <c r="AE1137" s="693"/>
      <c r="AF1137" s="693"/>
      <c r="AG1137" s="693"/>
      <c r="AH1137" s="692">
        <f>'報告書（事業主控）'!AH1137</f>
        <v>0</v>
      </c>
      <c r="AI1137" s="693"/>
      <c r="AJ1137" s="693"/>
      <c r="AK1137" s="694"/>
      <c r="AL1137" s="456">
        <f>'報告書（事業主控）'!AL1137</f>
        <v>0</v>
      </c>
      <c r="AM1137" s="695"/>
      <c r="AN1137" s="689">
        <f>'報告書（事業主控）'!AN1137</f>
        <v>0</v>
      </c>
      <c r="AO1137" s="690"/>
      <c r="AP1137" s="690"/>
      <c r="AQ1137" s="690"/>
      <c r="AR1137" s="690"/>
      <c r="AS1137" s="77"/>
      <c r="AT1137" s="87"/>
    </row>
    <row r="1138" spans="2:46" ht="18" customHeight="1" x14ac:dyDescent="0.15">
      <c r="B1138" s="719">
        <f>'報告書（事業主控）'!B1138</f>
        <v>0</v>
      </c>
      <c r="C1138" s="720"/>
      <c r="D1138" s="720"/>
      <c r="E1138" s="720"/>
      <c r="F1138" s="720"/>
      <c r="G1138" s="720"/>
      <c r="H1138" s="720"/>
      <c r="I1138" s="721"/>
      <c r="J1138" s="719">
        <f>'報告書（事業主控）'!J1138</f>
        <v>0</v>
      </c>
      <c r="K1138" s="720"/>
      <c r="L1138" s="720"/>
      <c r="M1138" s="720"/>
      <c r="N1138" s="725"/>
      <c r="O1138" s="112">
        <f>'報告書（事業主控）'!O1138</f>
        <v>0</v>
      </c>
      <c r="P1138" s="94" t="s">
        <v>48</v>
      </c>
      <c r="Q1138" s="112">
        <f>'報告書（事業主控）'!Q1138</f>
        <v>0</v>
      </c>
      <c r="R1138" s="94" t="s">
        <v>49</v>
      </c>
      <c r="S1138" s="112">
        <f>'報告書（事業主控）'!S1138</f>
        <v>0</v>
      </c>
      <c r="T1138" s="727" t="s">
        <v>50</v>
      </c>
      <c r="U1138" s="727"/>
      <c r="V1138" s="699">
        <f>'報告書（事業主控）'!V1138</f>
        <v>0</v>
      </c>
      <c r="W1138" s="700"/>
      <c r="X1138" s="700"/>
      <c r="Y1138" s="99"/>
      <c r="Z1138" s="72"/>
      <c r="AA1138" s="115"/>
      <c r="AB1138" s="115"/>
      <c r="AC1138" s="99"/>
      <c r="AD1138" s="72"/>
      <c r="AE1138" s="115"/>
      <c r="AF1138" s="115"/>
      <c r="AG1138" s="99"/>
      <c r="AH1138" s="696">
        <f>'報告書（事業主控）'!AH1138</f>
        <v>0</v>
      </c>
      <c r="AI1138" s="697"/>
      <c r="AJ1138" s="697"/>
      <c r="AK1138" s="698"/>
      <c r="AL1138" s="72"/>
      <c r="AM1138" s="73"/>
      <c r="AN1138" s="696">
        <f>'報告書（事業主控）'!AN1138</f>
        <v>0</v>
      </c>
      <c r="AO1138" s="697"/>
      <c r="AP1138" s="697"/>
      <c r="AQ1138" s="697"/>
      <c r="AR1138" s="697"/>
      <c r="AS1138" s="116"/>
      <c r="AT1138" s="87"/>
    </row>
    <row r="1139" spans="2:46" ht="18" customHeight="1" x14ac:dyDescent="0.15">
      <c r="B1139" s="722"/>
      <c r="C1139" s="723"/>
      <c r="D1139" s="723"/>
      <c r="E1139" s="723"/>
      <c r="F1139" s="723"/>
      <c r="G1139" s="723"/>
      <c r="H1139" s="723"/>
      <c r="I1139" s="724"/>
      <c r="J1139" s="722"/>
      <c r="K1139" s="723"/>
      <c r="L1139" s="723"/>
      <c r="M1139" s="723"/>
      <c r="N1139" s="726"/>
      <c r="O1139" s="117">
        <f>'報告書（事業主控）'!O1139</f>
        <v>0</v>
      </c>
      <c r="P1139" s="118" t="s">
        <v>48</v>
      </c>
      <c r="Q1139" s="117">
        <f>'報告書（事業主控）'!Q1139</f>
        <v>0</v>
      </c>
      <c r="R1139" s="118" t="s">
        <v>49</v>
      </c>
      <c r="S1139" s="117">
        <f>'報告書（事業主控）'!S1139</f>
        <v>0</v>
      </c>
      <c r="T1139" s="728" t="s">
        <v>51</v>
      </c>
      <c r="U1139" s="728"/>
      <c r="V1139" s="692">
        <f>'報告書（事業主控）'!V1139</f>
        <v>0</v>
      </c>
      <c r="W1139" s="693"/>
      <c r="X1139" s="693"/>
      <c r="Y1139" s="693"/>
      <c r="Z1139" s="692">
        <f>'報告書（事業主控）'!Z1139</f>
        <v>0</v>
      </c>
      <c r="AA1139" s="693"/>
      <c r="AB1139" s="693"/>
      <c r="AC1139" s="693"/>
      <c r="AD1139" s="692">
        <f>'報告書（事業主控）'!AD1139</f>
        <v>0</v>
      </c>
      <c r="AE1139" s="693"/>
      <c r="AF1139" s="693"/>
      <c r="AG1139" s="693"/>
      <c r="AH1139" s="692">
        <f>'報告書（事業主控）'!AH1139</f>
        <v>0</v>
      </c>
      <c r="AI1139" s="693"/>
      <c r="AJ1139" s="693"/>
      <c r="AK1139" s="694"/>
      <c r="AL1139" s="456">
        <f>'報告書（事業主控）'!AL1139</f>
        <v>0</v>
      </c>
      <c r="AM1139" s="695"/>
      <c r="AN1139" s="689">
        <f>'報告書（事業主控）'!AN1139</f>
        <v>0</v>
      </c>
      <c r="AO1139" s="690"/>
      <c r="AP1139" s="690"/>
      <c r="AQ1139" s="690"/>
      <c r="AR1139" s="690"/>
      <c r="AS1139" s="77"/>
      <c r="AT1139" s="87"/>
    </row>
    <row r="1140" spans="2:46" ht="18" customHeight="1" x14ac:dyDescent="0.15">
      <c r="B1140" s="719">
        <f>'報告書（事業主控）'!B1140</f>
        <v>0</v>
      </c>
      <c r="C1140" s="720"/>
      <c r="D1140" s="720"/>
      <c r="E1140" s="720"/>
      <c r="F1140" s="720"/>
      <c r="G1140" s="720"/>
      <c r="H1140" s="720"/>
      <c r="I1140" s="721"/>
      <c r="J1140" s="719">
        <f>'報告書（事業主控）'!J1140</f>
        <v>0</v>
      </c>
      <c r="K1140" s="720"/>
      <c r="L1140" s="720"/>
      <c r="M1140" s="720"/>
      <c r="N1140" s="725"/>
      <c r="O1140" s="112">
        <f>'報告書（事業主控）'!O1140</f>
        <v>0</v>
      </c>
      <c r="P1140" s="94" t="s">
        <v>48</v>
      </c>
      <c r="Q1140" s="112">
        <f>'報告書（事業主控）'!Q1140</f>
        <v>0</v>
      </c>
      <c r="R1140" s="94" t="s">
        <v>49</v>
      </c>
      <c r="S1140" s="112">
        <f>'報告書（事業主控）'!S1140</f>
        <v>0</v>
      </c>
      <c r="T1140" s="727" t="s">
        <v>50</v>
      </c>
      <c r="U1140" s="727"/>
      <c r="V1140" s="699">
        <f>'報告書（事業主控）'!V1140</f>
        <v>0</v>
      </c>
      <c r="W1140" s="700"/>
      <c r="X1140" s="700"/>
      <c r="Y1140" s="99"/>
      <c r="Z1140" s="72"/>
      <c r="AA1140" s="115"/>
      <c r="AB1140" s="115"/>
      <c r="AC1140" s="99"/>
      <c r="AD1140" s="72"/>
      <c r="AE1140" s="115"/>
      <c r="AF1140" s="115"/>
      <c r="AG1140" s="99"/>
      <c r="AH1140" s="696">
        <f>'報告書（事業主控）'!AH1140</f>
        <v>0</v>
      </c>
      <c r="AI1140" s="697"/>
      <c r="AJ1140" s="697"/>
      <c r="AK1140" s="698"/>
      <c r="AL1140" s="72"/>
      <c r="AM1140" s="73"/>
      <c r="AN1140" s="696">
        <f>'報告書（事業主控）'!AN1140</f>
        <v>0</v>
      </c>
      <c r="AO1140" s="697"/>
      <c r="AP1140" s="697"/>
      <c r="AQ1140" s="697"/>
      <c r="AR1140" s="697"/>
      <c r="AS1140" s="116"/>
      <c r="AT1140" s="87"/>
    </row>
    <row r="1141" spans="2:46" ht="18" customHeight="1" x14ac:dyDescent="0.15">
      <c r="B1141" s="722"/>
      <c r="C1141" s="723"/>
      <c r="D1141" s="723"/>
      <c r="E1141" s="723"/>
      <c r="F1141" s="723"/>
      <c r="G1141" s="723"/>
      <c r="H1141" s="723"/>
      <c r="I1141" s="724"/>
      <c r="J1141" s="722"/>
      <c r="K1141" s="723"/>
      <c r="L1141" s="723"/>
      <c r="M1141" s="723"/>
      <c r="N1141" s="726"/>
      <c r="O1141" s="117">
        <f>'報告書（事業主控）'!O1141</f>
        <v>0</v>
      </c>
      <c r="P1141" s="118" t="s">
        <v>48</v>
      </c>
      <c r="Q1141" s="117">
        <f>'報告書（事業主控）'!Q1141</f>
        <v>0</v>
      </c>
      <c r="R1141" s="118" t="s">
        <v>49</v>
      </c>
      <c r="S1141" s="117">
        <f>'報告書（事業主控）'!S1141</f>
        <v>0</v>
      </c>
      <c r="T1141" s="728" t="s">
        <v>51</v>
      </c>
      <c r="U1141" s="728"/>
      <c r="V1141" s="692">
        <f>'報告書（事業主控）'!V1141</f>
        <v>0</v>
      </c>
      <c r="W1141" s="693"/>
      <c r="X1141" s="693"/>
      <c r="Y1141" s="693"/>
      <c r="Z1141" s="692">
        <f>'報告書（事業主控）'!Z1141</f>
        <v>0</v>
      </c>
      <c r="AA1141" s="693"/>
      <c r="AB1141" s="693"/>
      <c r="AC1141" s="693"/>
      <c r="AD1141" s="692">
        <f>'報告書（事業主控）'!AD1141</f>
        <v>0</v>
      </c>
      <c r="AE1141" s="693"/>
      <c r="AF1141" s="693"/>
      <c r="AG1141" s="693"/>
      <c r="AH1141" s="692">
        <f>'報告書（事業主控）'!AH1141</f>
        <v>0</v>
      </c>
      <c r="AI1141" s="693"/>
      <c r="AJ1141" s="693"/>
      <c r="AK1141" s="694"/>
      <c r="AL1141" s="456">
        <f>'報告書（事業主控）'!AL1141</f>
        <v>0</v>
      </c>
      <c r="AM1141" s="695"/>
      <c r="AN1141" s="689">
        <f>'報告書（事業主控）'!AN1141</f>
        <v>0</v>
      </c>
      <c r="AO1141" s="690"/>
      <c r="AP1141" s="690"/>
      <c r="AQ1141" s="690"/>
      <c r="AR1141" s="690"/>
      <c r="AS1141" s="77"/>
      <c r="AT1141" s="87"/>
    </row>
    <row r="1142" spans="2:46" ht="18" customHeight="1" x14ac:dyDescent="0.15">
      <c r="B1142" s="719">
        <f>'報告書（事業主控）'!B1142</f>
        <v>0</v>
      </c>
      <c r="C1142" s="720"/>
      <c r="D1142" s="720"/>
      <c r="E1142" s="720"/>
      <c r="F1142" s="720"/>
      <c r="G1142" s="720"/>
      <c r="H1142" s="720"/>
      <c r="I1142" s="721"/>
      <c r="J1142" s="719">
        <f>'報告書（事業主控）'!J1142</f>
        <v>0</v>
      </c>
      <c r="K1142" s="720"/>
      <c r="L1142" s="720"/>
      <c r="M1142" s="720"/>
      <c r="N1142" s="725"/>
      <c r="O1142" s="112">
        <f>'報告書（事業主控）'!O1142</f>
        <v>0</v>
      </c>
      <c r="P1142" s="94" t="s">
        <v>48</v>
      </c>
      <c r="Q1142" s="112">
        <f>'報告書（事業主控）'!Q1142</f>
        <v>0</v>
      </c>
      <c r="R1142" s="94" t="s">
        <v>49</v>
      </c>
      <c r="S1142" s="112">
        <f>'報告書（事業主控）'!S1142</f>
        <v>0</v>
      </c>
      <c r="T1142" s="727" t="s">
        <v>50</v>
      </c>
      <c r="U1142" s="727"/>
      <c r="V1142" s="699">
        <f>'報告書（事業主控）'!V1142</f>
        <v>0</v>
      </c>
      <c r="W1142" s="700"/>
      <c r="X1142" s="700"/>
      <c r="Y1142" s="99"/>
      <c r="Z1142" s="72"/>
      <c r="AA1142" s="115"/>
      <c r="AB1142" s="115"/>
      <c r="AC1142" s="99"/>
      <c r="AD1142" s="72"/>
      <c r="AE1142" s="115"/>
      <c r="AF1142" s="115"/>
      <c r="AG1142" s="99"/>
      <c r="AH1142" s="696">
        <f>'報告書（事業主控）'!AH1142</f>
        <v>0</v>
      </c>
      <c r="AI1142" s="697"/>
      <c r="AJ1142" s="697"/>
      <c r="AK1142" s="698"/>
      <c r="AL1142" s="72"/>
      <c r="AM1142" s="73"/>
      <c r="AN1142" s="696">
        <f>'報告書（事業主控）'!AN1142</f>
        <v>0</v>
      </c>
      <c r="AO1142" s="697"/>
      <c r="AP1142" s="697"/>
      <c r="AQ1142" s="697"/>
      <c r="AR1142" s="697"/>
      <c r="AS1142" s="116"/>
      <c r="AT1142" s="87"/>
    </row>
    <row r="1143" spans="2:46" ht="18" customHeight="1" x14ac:dyDescent="0.15">
      <c r="B1143" s="722"/>
      <c r="C1143" s="723"/>
      <c r="D1143" s="723"/>
      <c r="E1143" s="723"/>
      <c r="F1143" s="723"/>
      <c r="G1143" s="723"/>
      <c r="H1143" s="723"/>
      <c r="I1143" s="724"/>
      <c r="J1143" s="722"/>
      <c r="K1143" s="723"/>
      <c r="L1143" s="723"/>
      <c r="M1143" s="723"/>
      <c r="N1143" s="726"/>
      <c r="O1143" s="117">
        <f>'報告書（事業主控）'!O1143</f>
        <v>0</v>
      </c>
      <c r="P1143" s="336" t="s">
        <v>48</v>
      </c>
      <c r="Q1143" s="117">
        <f>'報告書（事業主控）'!Q1143</f>
        <v>0</v>
      </c>
      <c r="R1143" s="118" t="s">
        <v>49</v>
      </c>
      <c r="S1143" s="117">
        <f>'報告書（事業主控）'!S1143</f>
        <v>0</v>
      </c>
      <c r="T1143" s="728" t="s">
        <v>51</v>
      </c>
      <c r="U1143" s="728"/>
      <c r="V1143" s="692">
        <f>'報告書（事業主控）'!V1143</f>
        <v>0</v>
      </c>
      <c r="W1143" s="693"/>
      <c r="X1143" s="693"/>
      <c r="Y1143" s="693"/>
      <c r="Z1143" s="692">
        <f>'報告書（事業主控）'!Z1143</f>
        <v>0</v>
      </c>
      <c r="AA1143" s="693"/>
      <c r="AB1143" s="693"/>
      <c r="AC1143" s="693"/>
      <c r="AD1143" s="692">
        <f>'報告書（事業主控）'!AD1143</f>
        <v>0</v>
      </c>
      <c r="AE1143" s="693"/>
      <c r="AF1143" s="693"/>
      <c r="AG1143" s="693"/>
      <c r="AH1143" s="692">
        <f>'報告書（事業主控）'!AH1143</f>
        <v>0</v>
      </c>
      <c r="AI1143" s="693"/>
      <c r="AJ1143" s="693"/>
      <c r="AK1143" s="694"/>
      <c r="AL1143" s="456">
        <f>'報告書（事業主控）'!AL1143</f>
        <v>0</v>
      </c>
      <c r="AM1143" s="695"/>
      <c r="AN1143" s="689">
        <f>'報告書（事業主控）'!AN1143</f>
        <v>0</v>
      </c>
      <c r="AO1143" s="690"/>
      <c r="AP1143" s="690"/>
      <c r="AQ1143" s="690"/>
      <c r="AR1143" s="690"/>
      <c r="AS1143" s="77"/>
      <c r="AT1143" s="87"/>
    </row>
    <row r="1144" spans="2:46" ht="18" customHeight="1" x14ac:dyDescent="0.15">
      <c r="B1144" s="475" t="s">
        <v>144</v>
      </c>
      <c r="C1144" s="476"/>
      <c r="D1144" s="476"/>
      <c r="E1144" s="477"/>
      <c r="F1144" s="701">
        <f>'報告書（事業主控）'!F1144</f>
        <v>0</v>
      </c>
      <c r="G1144" s="702"/>
      <c r="H1144" s="702"/>
      <c r="I1144" s="702"/>
      <c r="J1144" s="702"/>
      <c r="K1144" s="702"/>
      <c r="L1144" s="702"/>
      <c r="M1144" s="702"/>
      <c r="N1144" s="703"/>
      <c r="O1144" s="710" t="s">
        <v>66</v>
      </c>
      <c r="P1144" s="711"/>
      <c r="Q1144" s="711"/>
      <c r="R1144" s="711"/>
      <c r="S1144" s="711"/>
      <c r="T1144" s="711"/>
      <c r="U1144" s="712"/>
      <c r="V1144" s="696">
        <f>'報告書（事業主控）'!V1144</f>
        <v>0</v>
      </c>
      <c r="W1144" s="697"/>
      <c r="X1144" s="697"/>
      <c r="Y1144" s="698"/>
      <c r="Z1144" s="72"/>
      <c r="AA1144" s="115"/>
      <c r="AB1144" s="115"/>
      <c r="AC1144" s="99"/>
      <c r="AD1144" s="72"/>
      <c r="AE1144" s="115"/>
      <c r="AF1144" s="115"/>
      <c r="AG1144" s="99"/>
      <c r="AH1144" s="696">
        <f>'報告書（事業主控）'!AH1144</f>
        <v>0</v>
      </c>
      <c r="AI1144" s="697"/>
      <c r="AJ1144" s="697"/>
      <c r="AK1144" s="698"/>
      <c r="AL1144" s="72"/>
      <c r="AM1144" s="73"/>
      <c r="AN1144" s="696">
        <f>'報告書（事業主控）'!AN1144</f>
        <v>0</v>
      </c>
      <c r="AO1144" s="697"/>
      <c r="AP1144" s="697"/>
      <c r="AQ1144" s="697"/>
      <c r="AR1144" s="697"/>
      <c r="AS1144" s="116"/>
      <c r="AT1144" s="87"/>
    </row>
    <row r="1145" spans="2:46" ht="18" customHeight="1" x14ac:dyDescent="0.15">
      <c r="B1145" s="478"/>
      <c r="C1145" s="479"/>
      <c r="D1145" s="479"/>
      <c r="E1145" s="480"/>
      <c r="F1145" s="704"/>
      <c r="G1145" s="705"/>
      <c r="H1145" s="705"/>
      <c r="I1145" s="705"/>
      <c r="J1145" s="705"/>
      <c r="K1145" s="705"/>
      <c r="L1145" s="705"/>
      <c r="M1145" s="705"/>
      <c r="N1145" s="706"/>
      <c r="O1145" s="713"/>
      <c r="P1145" s="714"/>
      <c r="Q1145" s="714"/>
      <c r="R1145" s="714"/>
      <c r="S1145" s="714"/>
      <c r="T1145" s="714"/>
      <c r="U1145" s="715"/>
      <c r="V1145" s="561">
        <f>'報告書（事業主控）'!V1145</f>
        <v>0</v>
      </c>
      <c r="W1145" s="582"/>
      <c r="X1145" s="582"/>
      <c r="Y1145" s="585"/>
      <c r="Z1145" s="561">
        <f>'報告書（事業主控）'!Z1145</f>
        <v>0</v>
      </c>
      <c r="AA1145" s="583"/>
      <c r="AB1145" s="583"/>
      <c r="AC1145" s="584"/>
      <c r="AD1145" s="561">
        <f>'報告書（事業主控）'!AD1145</f>
        <v>0</v>
      </c>
      <c r="AE1145" s="583"/>
      <c r="AF1145" s="583"/>
      <c r="AG1145" s="584"/>
      <c r="AH1145" s="561">
        <f>'報告書（事業主控）'!AH1145</f>
        <v>0</v>
      </c>
      <c r="AI1145" s="453"/>
      <c r="AJ1145" s="453"/>
      <c r="AK1145" s="453"/>
      <c r="AL1145" s="346"/>
      <c r="AM1145" s="347"/>
      <c r="AN1145" s="561">
        <f>'報告書（事業主控）'!AN1145</f>
        <v>0</v>
      </c>
      <c r="AO1145" s="582"/>
      <c r="AP1145" s="582"/>
      <c r="AQ1145" s="582"/>
      <c r="AR1145" s="582"/>
      <c r="AS1145" s="333"/>
      <c r="AT1145" s="87"/>
    </row>
    <row r="1146" spans="2:46" ht="18" customHeight="1" x14ac:dyDescent="0.15">
      <c r="B1146" s="481"/>
      <c r="C1146" s="482"/>
      <c r="D1146" s="482"/>
      <c r="E1146" s="483"/>
      <c r="F1146" s="707"/>
      <c r="G1146" s="708"/>
      <c r="H1146" s="708"/>
      <c r="I1146" s="708"/>
      <c r="J1146" s="708"/>
      <c r="K1146" s="708"/>
      <c r="L1146" s="708"/>
      <c r="M1146" s="708"/>
      <c r="N1146" s="709"/>
      <c r="O1146" s="716"/>
      <c r="P1146" s="717"/>
      <c r="Q1146" s="717"/>
      <c r="R1146" s="717"/>
      <c r="S1146" s="717"/>
      <c r="T1146" s="717"/>
      <c r="U1146" s="718"/>
      <c r="V1146" s="689">
        <f>'報告書（事業主控）'!V1146</f>
        <v>0</v>
      </c>
      <c r="W1146" s="690"/>
      <c r="X1146" s="690"/>
      <c r="Y1146" s="691"/>
      <c r="Z1146" s="689">
        <f>'報告書（事業主控）'!Z1146</f>
        <v>0</v>
      </c>
      <c r="AA1146" s="690"/>
      <c r="AB1146" s="690"/>
      <c r="AC1146" s="691"/>
      <c r="AD1146" s="689">
        <f>'報告書（事業主控）'!AD1146</f>
        <v>0</v>
      </c>
      <c r="AE1146" s="690"/>
      <c r="AF1146" s="690"/>
      <c r="AG1146" s="691"/>
      <c r="AH1146" s="689">
        <f>'報告書（事業主控）'!AH1146</f>
        <v>0</v>
      </c>
      <c r="AI1146" s="690"/>
      <c r="AJ1146" s="690"/>
      <c r="AK1146" s="691"/>
      <c r="AL1146" s="76"/>
      <c r="AM1146" s="77"/>
      <c r="AN1146" s="689">
        <f>'報告書（事業主控）'!AN1146</f>
        <v>0</v>
      </c>
      <c r="AO1146" s="690"/>
      <c r="AP1146" s="690"/>
      <c r="AQ1146" s="690"/>
      <c r="AR1146" s="690"/>
      <c r="AS1146" s="77"/>
      <c r="AT1146" s="87"/>
    </row>
    <row r="1147" spans="2:46" ht="18" customHeight="1" x14ac:dyDescent="0.15">
      <c r="AN1147" s="682">
        <f>'報告書（事業主控）'!AN1147:AR1147</f>
        <v>0</v>
      </c>
      <c r="AO1147" s="682"/>
      <c r="AP1147" s="682"/>
      <c r="AQ1147" s="682"/>
      <c r="AR1147" s="682"/>
      <c r="AS1147" s="87"/>
      <c r="AT1147" s="87"/>
    </row>
    <row r="1148" spans="2:46" ht="31.5" customHeight="1" x14ac:dyDescent="0.15">
      <c r="AN1148" s="136"/>
      <c r="AO1148" s="136"/>
      <c r="AP1148" s="136"/>
      <c r="AQ1148" s="136"/>
      <c r="AR1148" s="136"/>
      <c r="AS1148" s="87"/>
      <c r="AT1148" s="87"/>
    </row>
    <row r="1149" spans="2:46" ht="7.5" customHeight="1" x14ac:dyDescent="0.15">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x14ac:dyDescent="0.15">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x14ac:dyDescent="0.15">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x14ac:dyDescent="0.15">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x14ac:dyDescent="0.15">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x14ac:dyDescent="0.15">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x14ac:dyDescent="0.15">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x14ac:dyDescent="0.15">
      <c r="L1156" s="87"/>
      <c r="M1156" s="91"/>
      <c r="N1156" s="91"/>
      <c r="O1156" s="91"/>
      <c r="P1156" s="91"/>
      <c r="Q1156" s="91"/>
      <c r="R1156" s="91"/>
      <c r="S1156" s="91"/>
      <c r="T1156" s="92"/>
      <c r="U1156" s="92"/>
      <c r="V1156" s="92"/>
      <c r="W1156" s="92"/>
      <c r="X1156" s="92"/>
      <c r="Y1156" s="92"/>
      <c r="Z1156" s="92"/>
      <c r="AA1156" s="91"/>
      <c r="AB1156" s="91"/>
      <c r="AC1156" s="91"/>
      <c r="AL1156" s="90"/>
      <c r="AM1156" s="676" t="s">
        <v>337</v>
      </c>
      <c r="AN1156" s="677"/>
      <c r="AO1156" s="677"/>
      <c r="AP1156" s="678"/>
    </row>
    <row r="1157" spans="2:46" ht="12.75" customHeight="1" x14ac:dyDescent="0.15">
      <c r="L1157" s="87"/>
      <c r="M1157" s="91"/>
      <c r="N1157" s="91"/>
      <c r="O1157" s="91"/>
      <c r="P1157" s="91"/>
      <c r="Q1157" s="91"/>
      <c r="R1157" s="91"/>
      <c r="S1157" s="91"/>
      <c r="T1157" s="92"/>
      <c r="U1157" s="92"/>
      <c r="V1157" s="92"/>
      <c r="W1157" s="92"/>
      <c r="X1157" s="92"/>
      <c r="Y1157" s="92"/>
      <c r="Z1157" s="92"/>
      <c r="AA1157" s="91"/>
      <c r="AB1157" s="91"/>
      <c r="AC1157" s="91"/>
      <c r="AL1157" s="90"/>
      <c r="AM1157" s="679"/>
      <c r="AN1157" s="680"/>
      <c r="AO1157" s="680"/>
      <c r="AP1157" s="681"/>
    </row>
    <row r="1158" spans="2:46" ht="12.75" customHeight="1" x14ac:dyDescent="0.15">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x14ac:dyDescent="0.15">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x14ac:dyDescent="0.15">
      <c r="B1160" s="786" t="s">
        <v>2</v>
      </c>
      <c r="C1160" s="787"/>
      <c r="D1160" s="787"/>
      <c r="E1160" s="787"/>
      <c r="F1160" s="787"/>
      <c r="G1160" s="787"/>
      <c r="H1160" s="787"/>
      <c r="I1160" s="787"/>
      <c r="J1160" s="737" t="s">
        <v>10</v>
      </c>
      <c r="K1160" s="737"/>
      <c r="L1160" s="93" t="s">
        <v>3</v>
      </c>
      <c r="M1160" s="737" t="s">
        <v>11</v>
      </c>
      <c r="N1160" s="737"/>
      <c r="O1160" s="738" t="s">
        <v>12</v>
      </c>
      <c r="P1160" s="737"/>
      <c r="Q1160" s="737"/>
      <c r="R1160" s="737"/>
      <c r="S1160" s="737"/>
      <c r="T1160" s="737"/>
      <c r="U1160" s="737" t="s">
        <v>13</v>
      </c>
      <c r="V1160" s="737"/>
      <c r="W1160" s="737"/>
      <c r="X1160" s="87"/>
      <c r="Y1160" s="87"/>
      <c r="Z1160" s="87"/>
      <c r="AA1160" s="87"/>
      <c r="AB1160" s="87"/>
      <c r="AC1160" s="87"/>
      <c r="AD1160" s="94"/>
      <c r="AE1160" s="94"/>
      <c r="AF1160" s="94"/>
      <c r="AG1160" s="94"/>
      <c r="AH1160" s="94"/>
      <c r="AI1160" s="94"/>
      <c r="AJ1160" s="94"/>
      <c r="AK1160" s="87"/>
      <c r="AL1160" s="560">
        <f ca="1">$AL$9</f>
        <v>30</v>
      </c>
      <c r="AM1160" s="414"/>
      <c r="AN1160" s="683" t="s">
        <v>4</v>
      </c>
      <c r="AO1160" s="683"/>
      <c r="AP1160" s="414">
        <v>29</v>
      </c>
      <c r="AQ1160" s="414"/>
      <c r="AR1160" s="683" t="s">
        <v>5</v>
      </c>
      <c r="AS1160" s="684"/>
      <c r="AT1160" s="87"/>
    </row>
    <row r="1161" spans="2:46" ht="13.5" customHeight="1" x14ac:dyDescent="0.15">
      <c r="B1161" s="787"/>
      <c r="C1161" s="787"/>
      <c r="D1161" s="787"/>
      <c r="E1161" s="787"/>
      <c r="F1161" s="787"/>
      <c r="G1161" s="787"/>
      <c r="H1161" s="787"/>
      <c r="I1161" s="787"/>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7"/>
      <c r="Y1161" s="87"/>
      <c r="Z1161" s="87"/>
      <c r="AA1161" s="87"/>
      <c r="AB1161" s="87"/>
      <c r="AC1161" s="87"/>
      <c r="AD1161" s="94"/>
      <c r="AE1161" s="94"/>
      <c r="AF1161" s="94"/>
      <c r="AG1161" s="94"/>
      <c r="AH1161" s="94"/>
      <c r="AI1161" s="94"/>
      <c r="AJ1161" s="94"/>
      <c r="AK1161" s="87"/>
      <c r="AL1161" s="415"/>
      <c r="AM1161" s="416"/>
      <c r="AN1161" s="685"/>
      <c r="AO1161" s="685"/>
      <c r="AP1161" s="416"/>
      <c r="AQ1161" s="416"/>
      <c r="AR1161" s="685"/>
      <c r="AS1161" s="686"/>
      <c r="AT1161" s="87"/>
    </row>
    <row r="1162" spans="2:46" ht="9" customHeight="1" x14ac:dyDescent="0.15">
      <c r="B1162" s="787"/>
      <c r="C1162" s="787"/>
      <c r="D1162" s="787"/>
      <c r="E1162" s="787"/>
      <c r="F1162" s="787"/>
      <c r="G1162" s="787"/>
      <c r="H1162" s="787"/>
      <c r="I1162" s="787"/>
      <c r="J1162" s="539"/>
      <c r="K1162" s="525"/>
      <c r="L1162" s="541"/>
      <c r="M1162" s="528"/>
      <c r="N1162" s="525"/>
      <c r="O1162" s="528"/>
      <c r="P1162" s="531"/>
      <c r="Q1162" s="531"/>
      <c r="R1162" s="531"/>
      <c r="S1162" s="531"/>
      <c r="T1162" s="525"/>
      <c r="U1162" s="528"/>
      <c r="V1162" s="531"/>
      <c r="W1162" s="525"/>
      <c r="X1162" s="87"/>
      <c r="Y1162" s="87"/>
      <c r="Z1162" s="87"/>
      <c r="AA1162" s="87"/>
      <c r="AB1162" s="87"/>
      <c r="AC1162" s="87"/>
      <c r="AD1162" s="94"/>
      <c r="AE1162" s="94"/>
      <c r="AF1162" s="94"/>
      <c r="AG1162" s="94"/>
      <c r="AH1162" s="94"/>
      <c r="AI1162" s="94"/>
      <c r="AJ1162" s="94"/>
      <c r="AK1162" s="87"/>
      <c r="AL1162" s="417"/>
      <c r="AM1162" s="418"/>
      <c r="AN1162" s="687"/>
      <c r="AO1162" s="687"/>
      <c r="AP1162" s="418"/>
      <c r="AQ1162" s="418"/>
      <c r="AR1162" s="687"/>
      <c r="AS1162" s="688"/>
      <c r="AT1162" s="87"/>
    </row>
    <row r="1163" spans="2:46" ht="6" customHeight="1" x14ac:dyDescent="0.15">
      <c r="B1163" s="788"/>
      <c r="C1163" s="788"/>
      <c r="D1163" s="788"/>
      <c r="E1163" s="788"/>
      <c r="F1163" s="788"/>
      <c r="G1163" s="788"/>
      <c r="H1163" s="788"/>
      <c r="I1163" s="788"/>
      <c r="J1163" s="539"/>
      <c r="K1163" s="526"/>
      <c r="L1163" s="542"/>
      <c r="M1163" s="529"/>
      <c r="N1163" s="526"/>
      <c r="O1163" s="529"/>
      <c r="P1163" s="532"/>
      <c r="Q1163" s="532"/>
      <c r="R1163" s="532"/>
      <c r="S1163" s="532"/>
      <c r="T1163" s="526"/>
      <c r="U1163" s="529"/>
      <c r="V1163" s="532"/>
      <c r="W1163" s="526"/>
      <c r="X1163" s="87"/>
      <c r="Y1163" s="87"/>
      <c r="Z1163" s="87"/>
      <c r="AA1163" s="87"/>
      <c r="AB1163" s="87"/>
      <c r="AC1163" s="87"/>
      <c r="AD1163" s="87"/>
      <c r="AE1163" s="87"/>
      <c r="AF1163" s="87"/>
      <c r="AG1163" s="87"/>
      <c r="AH1163" s="87"/>
      <c r="AI1163" s="87"/>
      <c r="AJ1163" s="87"/>
      <c r="AK1163" s="87"/>
      <c r="AT1163" s="87"/>
    </row>
    <row r="1164" spans="2:46" ht="15" customHeight="1" x14ac:dyDescent="0.15">
      <c r="B1164" s="755" t="s">
        <v>54</v>
      </c>
      <c r="C1164" s="756"/>
      <c r="D1164" s="756"/>
      <c r="E1164" s="756"/>
      <c r="F1164" s="756"/>
      <c r="G1164" s="756"/>
      <c r="H1164" s="756"/>
      <c r="I1164" s="757"/>
      <c r="J1164" s="755" t="s">
        <v>6</v>
      </c>
      <c r="K1164" s="756"/>
      <c r="L1164" s="756"/>
      <c r="M1164" s="756"/>
      <c r="N1164" s="764"/>
      <c r="O1164" s="767" t="s">
        <v>55</v>
      </c>
      <c r="P1164" s="756"/>
      <c r="Q1164" s="756"/>
      <c r="R1164" s="756"/>
      <c r="S1164" s="756"/>
      <c r="T1164" s="756"/>
      <c r="U1164" s="757"/>
      <c r="V1164" s="95" t="s">
        <v>56</v>
      </c>
      <c r="W1164" s="96"/>
      <c r="X1164" s="96"/>
      <c r="Y1164" s="772" t="s">
        <v>57</v>
      </c>
      <c r="Z1164" s="772"/>
      <c r="AA1164" s="772"/>
      <c r="AB1164" s="772"/>
      <c r="AC1164" s="772"/>
      <c r="AD1164" s="772"/>
      <c r="AE1164" s="772"/>
      <c r="AF1164" s="772"/>
      <c r="AG1164" s="772"/>
      <c r="AH1164" s="772"/>
      <c r="AI1164" s="96"/>
      <c r="AJ1164" s="96"/>
      <c r="AK1164" s="97"/>
      <c r="AL1164" s="773" t="s">
        <v>58</v>
      </c>
      <c r="AM1164" s="773"/>
      <c r="AN1164" s="770" t="s">
        <v>65</v>
      </c>
      <c r="AO1164" s="770"/>
      <c r="AP1164" s="770"/>
      <c r="AQ1164" s="770"/>
      <c r="AR1164" s="770"/>
      <c r="AS1164" s="771"/>
      <c r="AT1164" s="87"/>
    </row>
    <row r="1165" spans="2:46" ht="13.5" customHeight="1" x14ac:dyDescent="0.15">
      <c r="B1165" s="758"/>
      <c r="C1165" s="759"/>
      <c r="D1165" s="759"/>
      <c r="E1165" s="759"/>
      <c r="F1165" s="759"/>
      <c r="G1165" s="759"/>
      <c r="H1165" s="759"/>
      <c r="I1165" s="760"/>
      <c r="J1165" s="758"/>
      <c r="K1165" s="759"/>
      <c r="L1165" s="759"/>
      <c r="M1165" s="759"/>
      <c r="N1165" s="765"/>
      <c r="O1165" s="768"/>
      <c r="P1165" s="759"/>
      <c r="Q1165" s="759"/>
      <c r="R1165" s="759"/>
      <c r="S1165" s="759"/>
      <c r="T1165" s="759"/>
      <c r="U1165" s="760"/>
      <c r="V1165" s="774" t="s">
        <v>7</v>
      </c>
      <c r="W1165" s="775"/>
      <c r="X1165" s="775"/>
      <c r="Y1165" s="776"/>
      <c r="Z1165" s="780" t="s">
        <v>16</v>
      </c>
      <c r="AA1165" s="781"/>
      <c r="AB1165" s="781"/>
      <c r="AC1165" s="782"/>
      <c r="AD1165" s="745" t="s">
        <v>17</v>
      </c>
      <c r="AE1165" s="746"/>
      <c r="AF1165" s="746"/>
      <c r="AG1165" s="747"/>
      <c r="AH1165" s="751" t="s">
        <v>145</v>
      </c>
      <c r="AI1165" s="683"/>
      <c r="AJ1165" s="683"/>
      <c r="AK1165" s="684"/>
      <c r="AL1165" s="753" t="s">
        <v>59</v>
      </c>
      <c r="AM1165" s="753"/>
      <c r="AN1165" s="739" t="s">
        <v>19</v>
      </c>
      <c r="AO1165" s="740"/>
      <c r="AP1165" s="740"/>
      <c r="AQ1165" s="740"/>
      <c r="AR1165" s="741"/>
      <c r="AS1165" s="742"/>
      <c r="AT1165" s="87"/>
    </row>
    <row r="1166" spans="2:46" ht="13.5" customHeight="1" x14ac:dyDescent="0.15">
      <c r="B1166" s="761"/>
      <c r="C1166" s="762"/>
      <c r="D1166" s="762"/>
      <c r="E1166" s="762"/>
      <c r="F1166" s="762"/>
      <c r="G1166" s="762"/>
      <c r="H1166" s="762"/>
      <c r="I1166" s="763"/>
      <c r="J1166" s="761"/>
      <c r="K1166" s="762"/>
      <c r="L1166" s="762"/>
      <c r="M1166" s="762"/>
      <c r="N1166" s="766"/>
      <c r="O1166" s="769"/>
      <c r="P1166" s="762"/>
      <c r="Q1166" s="762"/>
      <c r="R1166" s="762"/>
      <c r="S1166" s="762"/>
      <c r="T1166" s="762"/>
      <c r="U1166" s="763"/>
      <c r="V1166" s="777"/>
      <c r="W1166" s="778"/>
      <c r="X1166" s="778"/>
      <c r="Y1166" s="779"/>
      <c r="Z1166" s="783"/>
      <c r="AA1166" s="784"/>
      <c r="AB1166" s="784"/>
      <c r="AC1166" s="785"/>
      <c r="AD1166" s="748"/>
      <c r="AE1166" s="749"/>
      <c r="AF1166" s="749"/>
      <c r="AG1166" s="750"/>
      <c r="AH1166" s="752"/>
      <c r="AI1166" s="687"/>
      <c r="AJ1166" s="687"/>
      <c r="AK1166" s="688"/>
      <c r="AL1166" s="754"/>
      <c r="AM1166" s="754"/>
      <c r="AN1166" s="743"/>
      <c r="AO1166" s="743"/>
      <c r="AP1166" s="743"/>
      <c r="AQ1166" s="743"/>
      <c r="AR1166" s="743"/>
      <c r="AS1166" s="744"/>
      <c r="AT1166" s="87"/>
    </row>
    <row r="1167" spans="2:46" ht="18" customHeight="1" x14ac:dyDescent="0.15">
      <c r="B1167" s="729">
        <f>'報告書（事業主控）'!B1167</f>
        <v>0</v>
      </c>
      <c r="C1167" s="730"/>
      <c r="D1167" s="730"/>
      <c r="E1167" s="730"/>
      <c r="F1167" s="730"/>
      <c r="G1167" s="730"/>
      <c r="H1167" s="730"/>
      <c r="I1167" s="731"/>
      <c r="J1167" s="729">
        <f>'報告書（事業主控）'!J1167</f>
        <v>0</v>
      </c>
      <c r="K1167" s="730"/>
      <c r="L1167" s="730"/>
      <c r="M1167" s="730"/>
      <c r="N1167" s="732"/>
      <c r="O1167" s="108">
        <f>'報告書（事業主控）'!O1167</f>
        <v>0</v>
      </c>
      <c r="P1167" s="109" t="s">
        <v>48</v>
      </c>
      <c r="Q1167" s="108">
        <f>'報告書（事業主控）'!Q1167</f>
        <v>0</v>
      </c>
      <c r="R1167" s="109" t="s">
        <v>49</v>
      </c>
      <c r="S1167" s="108">
        <f>'報告書（事業主控）'!S1167</f>
        <v>0</v>
      </c>
      <c r="T1167" s="733" t="s">
        <v>50</v>
      </c>
      <c r="U1167" s="733"/>
      <c r="V1167" s="699">
        <f>'報告書（事業主控）'!V1167</f>
        <v>0</v>
      </c>
      <c r="W1167" s="700"/>
      <c r="X1167" s="700"/>
      <c r="Y1167" s="98" t="s">
        <v>8</v>
      </c>
      <c r="Z1167" s="72"/>
      <c r="AA1167" s="115"/>
      <c r="AB1167" s="115"/>
      <c r="AC1167" s="98" t="s">
        <v>8</v>
      </c>
      <c r="AD1167" s="72"/>
      <c r="AE1167" s="115"/>
      <c r="AF1167" s="115"/>
      <c r="AG1167" s="98" t="s">
        <v>8</v>
      </c>
      <c r="AH1167" s="734">
        <f>'報告書（事業主控）'!AH1167</f>
        <v>0</v>
      </c>
      <c r="AI1167" s="735"/>
      <c r="AJ1167" s="735"/>
      <c r="AK1167" s="736"/>
      <c r="AL1167" s="72"/>
      <c r="AM1167" s="73"/>
      <c r="AN1167" s="696">
        <f>'報告書（事業主控）'!AN1167</f>
        <v>0</v>
      </c>
      <c r="AO1167" s="697"/>
      <c r="AP1167" s="697"/>
      <c r="AQ1167" s="697"/>
      <c r="AR1167" s="697"/>
      <c r="AS1167" s="111" t="s">
        <v>8</v>
      </c>
      <c r="AT1167" s="87"/>
    </row>
    <row r="1168" spans="2:46" ht="18" customHeight="1" x14ac:dyDescent="0.15">
      <c r="B1168" s="722"/>
      <c r="C1168" s="723"/>
      <c r="D1168" s="723"/>
      <c r="E1168" s="723"/>
      <c r="F1168" s="723"/>
      <c r="G1168" s="723"/>
      <c r="H1168" s="723"/>
      <c r="I1168" s="724"/>
      <c r="J1168" s="722"/>
      <c r="K1168" s="723"/>
      <c r="L1168" s="723"/>
      <c r="M1168" s="723"/>
      <c r="N1168" s="726"/>
      <c r="O1168" s="117">
        <f>'報告書（事業主控）'!O1168</f>
        <v>0</v>
      </c>
      <c r="P1168" s="118" t="s">
        <v>48</v>
      </c>
      <c r="Q1168" s="117">
        <f>'報告書（事業主控）'!Q1168</f>
        <v>0</v>
      </c>
      <c r="R1168" s="118" t="s">
        <v>49</v>
      </c>
      <c r="S1168" s="117">
        <f>'報告書（事業主控）'!S1168</f>
        <v>0</v>
      </c>
      <c r="T1168" s="728" t="s">
        <v>51</v>
      </c>
      <c r="U1168" s="728"/>
      <c r="V1168" s="689">
        <f>'報告書（事業主控）'!V1168</f>
        <v>0</v>
      </c>
      <c r="W1168" s="690"/>
      <c r="X1168" s="690"/>
      <c r="Y1168" s="690"/>
      <c r="Z1168" s="689">
        <f>'報告書（事業主控）'!Z1168</f>
        <v>0</v>
      </c>
      <c r="AA1168" s="690"/>
      <c r="AB1168" s="690"/>
      <c r="AC1168" s="690"/>
      <c r="AD1168" s="689">
        <f>'報告書（事業主控）'!AD1168</f>
        <v>0</v>
      </c>
      <c r="AE1168" s="690"/>
      <c r="AF1168" s="690"/>
      <c r="AG1168" s="690"/>
      <c r="AH1168" s="689">
        <f>'報告書（事業主控）'!AH1168</f>
        <v>0</v>
      </c>
      <c r="AI1168" s="690"/>
      <c r="AJ1168" s="690"/>
      <c r="AK1168" s="691"/>
      <c r="AL1168" s="456">
        <f>'報告書（事業主控）'!AL1168</f>
        <v>0</v>
      </c>
      <c r="AM1168" s="695"/>
      <c r="AN1168" s="689">
        <f>'報告書（事業主控）'!AN1168</f>
        <v>0</v>
      </c>
      <c r="AO1168" s="690"/>
      <c r="AP1168" s="690"/>
      <c r="AQ1168" s="690"/>
      <c r="AR1168" s="690"/>
      <c r="AS1168" s="77"/>
      <c r="AT1168" s="87"/>
    </row>
    <row r="1169" spans="2:46" ht="18" customHeight="1" x14ac:dyDescent="0.15">
      <c r="B1169" s="719">
        <f>'報告書（事業主控）'!B1169</f>
        <v>0</v>
      </c>
      <c r="C1169" s="720"/>
      <c r="D1169" s="720"/>
      <c r="E1169" s="720"/>
      <c r="F1169" s="720"/>
      <c r="G1169" s="720"/>
      <c r="H1169" s="720"/>
      <c r="I1169" s="721"/>
      <c r="J1169" s="719">
        <f>'報告書（事業主控）'!J1169</f>
        <v>0</v>
      </c>
      <c r="K1169" s="720"/>
      <c r="L1169" s="720"/>
      <c r="M1169" s="720"/>
      <c r="N1169" s="725"/>
      <c r="O1169" s="112">
        <f>'報告書（事業主控）'!O1169</f>
        <v>0</v>
      </c>
      <c r="P1169" s="94" t="s">
        <v>48</v>
      </c>
      <c r="Q1169" s="112">
        <f>'報告書（事業主控）'!Q1169</f>
        <v>0</v>
      </c>
      <c r="R1169" s="94" t="s">
        <v>49</v>
      </c>
      <c r="S1169" s="112">
        <f>'報告書（事業主控）'!S1169</f>
        <v>0</v>
      </c>
      <c r="T1169" s="727" t="s">
        <v>50</v>
      </c>
      <c r="U1169" s="727"/>
      <c r="V1169" s="699">
        <f>'報告書（事業主控）'!V1169</f>
        <v>0</v>
      </c>
      <c r="W1169" s="700"/>
      <c r="X1169" s="700"/>
      <c r="Y1169" s="99"/>
      <c r="Z1169" s="72"/>
      <c r="AA1169" s="115"/>
      <c r="AB1169" s="115"/>
      <c r="AC1169" s="99"/>
      <c r="AD1169" s="72"/>
      <c r="AE1169" s="115"/>
      <c r="AF1169" s="115"/>
      <c r="AG1169" s="99"/>
      <c r="AH1169" s="696">
        <f>'報告書（事業主控）'!AH1169</f>
        <v>0</v>
      </c>
      <c r="AI1169" s="697"/>
      <c r="AJ1169" s="697"/>
      <c r="AK1169" s="698"/>
      <c r="AL1169" s="72"/>
      <c r="AM1169" s="73"/>
      <c r="AN1169" s="696">
        <f>'報告書（事業主控）'!AN1169</f>
        <v>0</v>
      </c>
      <c r="AO1169" s="697"/>
      <c r="AP1169" s="697"/>
      <c r="AQ1169" s="697"/>
      <c r="AR1169" s="697"/>
      <c r="AS1169" s="116"/>
      <c r="AT1169" s="87"/>
    </row>
    <row r="1170" spans="2:46" ht="18" customHeight="1" x14ac:dyDescent="0.15">
      <c r="B1170" s="722"/>
      <c r="C1170" s="723"/>
      <c r="D1170" s="723"/>
      <c r="E1170" s="723"/>
      <c r="F1170" s="723"/>
      <c r="G1170" s="723"/>
      <c r="H1170" s="723"/>
      <c r="I1170" s="724"/>
      <c r="J1170" s="722"/>
      <c r="K1170" s="723"/>
      <c r="L1170" s="723"/>
      <c r="M1170" s="723"/>
      <c r="N1170" s="726"/>
      <c r="O1170" s="117">
        <f>'報告書（事業主控）'!O1170</f>
        <v>0</v>
      </c>
      <c r="P1170" s="118" t="s">
        <v>48</v>
      </c>
      <c r="Q1170" s="117">
        <f>'報告書（事業主控）'!Q1170</f>
        <v>0</v>
      </c>
      <c r="R1170" s="118" t="s">
        <v>49</v>
      </c>
      <c r="S1170" s="117">
        <f>'報告書（事業主控）'!S1170</f>
        <v>0</v>
      </c>
      <c r="T1170" s="728" t="s">
        <v>51</v>
      </c>
      <c r="U1170" s="728"/>
      <c r="V1170" s="692">
        <f>'報告書（事業主控）'!V1170</f>
        <v>0</v>
      </c>
      <c r="W1170" s="693"/>
      <c r="X1170" s="693"/>
      <c r="Y1170" s="693"/>
      <c r="Z1170" s="692">
        <f>'報告書（事業主控）'!Z1170</f>
        <v>0</v>
      </c>
      <c r="AA1170" s="693"/>
      <c r="AB1170" s="693"/>
      <c r="AC1170" s="693"/>
      <c r="AD1170" s="692">
        <f>'報告書（事業主控）'!AD1170</f>
        <v>0</v>
      </c>
      <c r="AE1170" s="693"/>
      <c r="AF1170" s="693"/>
      <c r="AG1170" s="693"/>
      <c r="AH1170" s="692">
        <f>'報告書（事業主控）'!AH1170</f>
        <v>0</v>
      </c>
      <c r="AI1170" s="693"/>
      <c r="AJ1170" s="693"/>
      <c r="AK1170" s="694"/>
      <c r="AL1170" s="456">
        <f>'報告書（事業主控）'!AL1170</f>
        <v>0</v>
      </c>
      <c r="AM1170" s="695"/>
      <c r="AN1170" s="689">
        <f>'報告書（事業主控）'!AN1170</f>
        <v>0</v>
      </c>
      <c r="AO1170" s="690"/>
      <c r="AP1170" s="690"/>
      <c r="AQ1170" s="690"/>
      <c r="AR1170" s="690"/>
      <c r="AS1170" s="77"/>
      <c r="AT1170" s="87"/>
    </row>
    <row r="1171" spans="2:46" ht="18" customHeight="1" x14ac:dyDescent="0.15">
      <c r="B1171" s="719">
        <f>'報告書（事業主控）'!B1171</f>
        <v>0</v>
      </c>
      <c r="C1171" s="720"/>
      <c r="D1171" s="720"/>
      <c r="E1171" s="720"/>
      <c r="F1171" s="720"/>
      <c r="G1171" s="720"/>
      <c r="H1171" s="720"/>
      <c r="I1171" s="721"/>
      <c r="J1171" s="719">
        <f>'報告書（事業主控）'!J1171</f>
        <v>0</v>
      </c>
      <c r="K1171" s="720"/>
      <c r="L1171" s="720"/>
      <c r="M1171" s="720"/>
      <c r="N1171" s="725"/>
      <c r="O1171" s="112">
        <f>'報告書（事業主控）'!O1171</f>
        <v>0</v>
      </c>
      <c r="P1171" s="94" t="s">
        <v>48</v>
      </c>
      <c r="Q1171" s="112">
        <f>'報告書（事業主控）'!Q1171</f>
        <v>0</v>
      </c>
      <c r="R1171" s="94" t="s">
        <v>49</v>
      </c>
      <c r="S1171" s="112">
        <f>'報告書（事業主控）'!S1171</f>
        <v>0</v>
      </c>
      <c r="T1171" s="727" t="s">
        <v>50</v>
      </c>
      <c r="U1171" s="727"/>
      <c r="V1171" s="699">
        <f>'報告書（事業主控）'!V1171</f>
        <v>0</v>
      </c>
      <c r="W1171" s="700"/>
      <c r="X1171" s="700"/>
      <c r="Y1171" s="99"/>
      <c r="Z1171" s="72"/>
      <c r="AA1171" s="115"/>
      <c r="AB1171" s="115"/>
      <c r="AC1171" s="99"/>
      <c r="AD1171" s="72"/>
      <c r="AE1171" s="115"/>
      <c r="AF1171" s="115"/>
      <c r="AG1171" s="99"/>
      <c r="AH1171" s="696">
        <f>'報告書（事業主控）'!AH1171</f>
        <v>0</v>
      </c>
      <c r="AI1171" s="697"/>
      <c r="AJ1171" s="697"/>
      <c r="AK1171" s="698"/>
      <c r="AL1171" s="72"/>
      <c r="AM1171" s="73"/>
      <c r="AN1171" s="696">
        <f>'報告書（事業主控）'!AN1171</f>
        <v>0</v>
      </c>
      <c r="AO1171" s="697"/>
      <c r="AP1171" s="697"/>
      <c r="AQ1171" s="697"/>
      <c r="AR1171" s="697"/>
      <c r="AS1171" s="116"/>
      <c r="AT1171" s="87"/>
    </row>
    <row r="1172" spans="2:46" ht="18" customHeight="1" x14ac:dyDescent="0.15">
      <c r="B1172" s="722"/>
      <c r="C1172" s="723"/>
      <c r="D1172" s="723"/>
      <c r="E1172" s="723"/>
      <c r="F1172" s="723"/>
      <c r="G1172" s="723"/>
      <c r="H1172" s="723"/>
      <c r="I1172" s="724"/>
      <c r="J1172" s="722"/>
      <c r="K1172" s="723"/>
      <c r="L1172" s="723"/>
      <c r="M1172" s="723"/>
      <c r="N1172" s="726"/>
      <c r="O1172" s="117">
        <f>'報告書（事業主控）'!O1172</f>
        <v>0</v>
      </c>
      <c r="P1172" s="118" t="s">
        <v>48</v>
      </c>
      <c r="Q1172" s="117">
        <f>'報告書（事業主控）'!Q1172</f>
        <v>0</v>
      </c>
      <c r="R1172" s="118" t="s">
        <v>49</v>
      </c>
      <c r="S1172" s="117">
        <f>'報告書（事業主控）'!S1172</f>
        <v>0</v>
      </c>
      <c r="T1172" s="728" t="s">
        <v>51</v>
      </c>
      <c r="U1172" s="728"/>
      <c r="V1172" s="692">
        <f>'報告書（事業主控）'!V1172</f>
        <v>0</v>
      </c>
      <c r="W1172" s="693"/>
      <c r="X1172" s="693"/>
      <c r="Y1172" s="693"/>
      <c r="Z1172" s="692">
        <f>'報告書（事業主控）'!Z1172</f>
        <v>0</v>
      </c>
      <c r="AA1172" s="693"/>
      <c r="AB1172" s="693"/>
      <c r="AC1172" s="693"/>
      <c r="AD1172" s="692">
        <f>'報告書（事業主控）'!AD1172</f>
        <v>0</v>
      </c>
      <c r="AE1172" s="693"/>
      <c r="AF1172" s="693"/>
      <c r="AG1172" s="693"/>
      <c r="AH1172" s="692">
        <f>'報告書（事業主控）'!AH1172</f>
        <v>0</v>
      </c>
      <c r="AI1172" s="693"/>
      <c r="AJ1172" s="693"/>
      <c r="AK1172" s="694"/>
      <c r="AL1172" s="456">
        <f>'報告書（事業主控）'!AL1172</f>
        <v>0</v>
      </c>
      <c r="AM1172" s="695"/>
      <c r="AN1172" s="689">
        <f>'報告書（事業主控）'!AN1172</f>
        <v>0</v>
      </c>
      <c r="AO1172" s="690"/>
      <c r="AP1172" s="690"/>
      <c r="AQ1172" s="690"/>
      <c r="AR1172" s="690"/>
      <c r="AS1172" s="77"/>
      <c r="AT1172" s="87"/>
    </row>
    <row r="1173" spans="2:46" ht="18" customHeight="1" x14ac:dyDescent="0.15">
      <c r="B1173" s="719">
        <f>'報告書（事業主控）'!B1173</f>
        <v>0</v>
      </c>
      <c r="C1173" s="720"/>
      <c r="D1173" s="720"/>
      <c r="E1173" s="720"/>
      <c r="F1173" s="720"/>
      <c r="G1173" s="720"/>
      <c r="H1173" s="720"/>
      <c r="I1173" s="721"/>
      <c r="J1173" s="719">
        <f>'報告書（事業主控）'!J1173</f>
        <v>0</v>
      </c>
      <c r="K1173" s="720"/>
      <c r="L1173" s="720"/>
      <c r="M1173" s="720"/>
      <c r="N1173" s="725"/>
      <c r="O1173" s="112">
        <f>'報告書（事業主控）'!O1173</f>
        <v>0</v>
      </c>
      <c r="P1173" s="94" t="s">
        <v>48</v>
      </c>
      <c r="Q1173" s="112">
        <f>'報告書（事業主控）'!Q1173</f>
        <v>0</v>
      </c>
      <c r="R1173" s="94" t="s">
        <v>49</v>
      </c>
      <c r="S1173" s="112">
        <f>'報告書（事業主控）'!S1173</f>
        <v>0</v>
      </c>
      <c r="T1173" s="727" t="s">
        <v>50</v>
      </c>
      <c r="U1173" s="727"/>
      <c r="V1173" s="699">
        <f>'報告書（事業主控）'!V1173</f>
        <v>0</v>
      </c>
      <c r="W1173" s="700"/>
      <c r="X1173" s="700"/>
      <c r="Y1173" s="99"/>
      <c r="Z1173" s="72"/>
      <c r="AA1173" s="115"/>
      <c r="AB1173" s="115"/>
      <c r="AC1173" s="99"/>
      <c r="AD1173" s="72"/>
      <c r="AE1173" s="115"/>
      <c r="AF1173" s="115"/>
      <c r="AG1173" s="99"/>
      <c r="AH1173" s="696">
        <f>'報告書（事業主控）'!AH1173</f>
        <v>0</v>
      </c>
      <c r="AI1173" s="697"/>
      <c r="AJ1173" s="697"/>
      <c r="AK1173" s="698"/>
      <c r="AL1173" s="72"/>
      <c r="AM1173" s="73"/>
      <c r="AN1173" s="696">
        <f>'報告書（事業主控）'!AN1173</f>
        <v>0</v>
      </c>
      <c r="AO1173" s="697"/>
      <c r="AP1173" s="697"/>
      <c r="AQ1173" s="697"/>
      <c r="AR1173" s="697"/>
      <c r="AS1173" s="116"/>
      <c r="AT1173" s="87"/>
    </row>
    <row r="1174" spans="2:46" ht="18" customHeight="1" x14ac:dyDescent="0.15">
      <c r="B1174" s="722"/>
      <c r="C1174" s="723"/>
      <c r="D1174" s="723"/>
      <c r="E1174" s="723"/>
      <c r="F1174" s="723"/>
      <c r="G1174" s="723"/>
      <c r="H1174" s="723"/>
      <c r="I1174" s="724"/>
      <c r="J1174" s="722"/>
      <c r="K1174" s="723"/>
      <c r="L1174" s="723"/>
      <c r="M1174" s="723"/>
      <c r="N1174" s="726"/>
      <c r="O1174" s="117">
        <f>'報告書（事業主控）'!O1174</f>
        <v>0</v>
      </c>
      <c r="P1174" s="118" t="s">
        <v>48</v>
      </c>
      <c r="Q1174" s="117">
        <f>'報告書（事業主控）'!Q1174</f>
        <v>0</v>
      </c>
      <c r="R1174" s="118" t="s">
        <v>49</v>
      </c>
      <c r="S1174" s="117">
        <f>'報告書（事業主控）'!S1174</f>
        <v>0</v>
      </c>
      <c r="T1174" s="728" t="s">
        <v>51</v>
      </c>
      <c r="U1174" s="728"/>
      <c r="V1174" s="692">
        <f>'報告書（事業主控）'!V1174</f>
        <v>0</v>
      </c>
      <c r="W1174" s="693"/>
      <c r="X1174" s="693"/>
      <c r="Y1174" s="693"/>
      <c r="Z1174" s="692">
        <f>'報告書（事業主控）'!Z1174</f>
        <v>0</v>
      </c>
      <c r="AA1174" s="693"/>
      <c r="AB1174" s="693"/>
      <c r="AC1174" s="693"/>
      <c r="AD1174" s="692">
        <f>'報告書（事業主控）'!AD1174</f>
        <v>0</v>
      </c>
      <c r="AE1174" s="693"/>
      <c r="AF1174" s="693"/>
      <c r="AG1174" s="693"/>
      <c r="AH1174" s="692">
        <f>'報告書（事業主控）'!AH1174</f>
        <v>0</v>
      </c>
      <c r="AI1174" s="693"/>
      <c r="AJ1174" s="693"/>
      <c r="AK1174" s="694"/>
      <c r="AL1174" s="456">
        <f>'報告書（事業主控）'!AL1174</f>
        <v>0</v>
      </c>
      <c r="AM1174" s="695"/>
      <c r="AN1174" s="689">
        <f>'報告書（事業主控）'!AN1174</f>
        <v>0</v>
      </c>
      <c r="AO1174" s="690"/>
      <c r="AP1174" s="690"/>
      <c r="AQ1174" s="690"/>
      <c r="AR1174" s="690"/>
      <c r="AS1174" s="77"/>
      <c r="AT1174" s="87"/>
    </row>
    <row r="1175" spans="2:46" ht="18" customHeight="1" x14ac:dyDescent="0.15">
      <c r="B1175" s="719">
        <f>'報告書（事業主控）'!B1175</f>
        <v>0</v>
      </c>
      <c r="C1175" s="720"/>
      <c r="D1175" s="720"/>
      <c r="E1175" s="720"/>
      <c r="F1175" s="720"/>
      <c r="G1175" s="720"/>
      <c r="H1175" s="720"/>
      <c r="I1175" s="721"/>
      <c r="J1175" s="719">
        <f>'報告書（事業主控）'!J1175</f>
        <v>0</v>
      </c>
      <c r="K1175" s="720"/>
      <c r="L1175" s="720"/>
      <c r="M1175" s="720"/>
      <c r="N1175" s="725"/>
      <c r="O1175" s="112">
        <f>'報告書（事業主控）'!O1175</f>
        <v>0</v>
      </c>
      <c r="P1175" s="94" t="s">
        <v>48</v>
      </c>
      <c r="Q1175" s="112">
        <f>'報告書（事業主控）'!Q1175</f>
        <v>0</v>
      </c>
      <c r="R1175" s="94" t="s">
        <v>49</v>
      </c>
      <c r="S1175" s="112">
        <f>'報告書（事業主控）'!S1175</f>
        <v>0</v>
      </c>
      <c r="T1175" s="727" t="s">
        <v>50</v>
      </c>
      <c r="U1175" s="727"/>
      <c r="V1175" s="699">
        <f>'報告書（事業主控）'!V1175</f>
        <v>0</v>
      </c>
      <c r="W1175" s="700"/>
      <c r="X1175" s="700"/>
      <c r="Y1175" s="99"/>
      <c r="Z1175" s="72"/>
      <c r="AA1175" s="115"/>
      <c r="AB1175" s="115"/>
      <c r="AC1175" s="99"/>
      <c r="AD1175" s="72"/>
      <c r="AE1175" s="115"/>
      <c r="AF1175" s="115"/>
      <c r="AG1175" s="99"/>
      <c r="AH1175" s="696">
        <f>'報告書（事業主控）'!AH1175</f>
        <v>0</v>
      </c>
      <c r="AI1175" s="697"/>
      <c r="AJ1175" s="697"/>
      <c r="AK1175" s="698"/>
      <c r="AL1175" s="72"/>
      <c r="AM1175" s="73"/>
      <c r="AN1175" s="696">
        <f>'報告書（事業主控）'!AN1175</f>
        <v>0</v>
      </c>
      <c r="AO1175" s="697"/>
      <c r="AP1175" s="697"/>
      <c r="AQ1175" s="697"/>
      <c r="AR1175" s="697"/>
      <c r="AS1175" s="116"/>
      <c r="AT1175" s="87"/>
    </row>
    <row r="1176" spans="2:46" ht="18" customHeight="1" x14ac:dyDescent="0.15">
      <c r="B1176" s="722"/>
      <c r="C1176" s="723"/>
      <c r="D1176" s="723"/>
      <c r="E1176" s="723"/>
      <c r="F1176" s="723"/>
      <c r="G1176" s="723"/>
      <c r="H1176" s="723"/>
      <c r="I1176" s="724"/>
      <c r="J1176" s="722"/>
      <c r="K1176" s="723"/>
      <c r="L1176" s="723"/>
      <c r="M1176" s="723"/>
      <c r="N1176" s="726"/>
      <c r="O1176" s="117">
        <f>'報告書（事業主控）'!O1176</f>
        <v>0</v>
      </c>
      <c r="P1176" s="118" t="s">
        <v>48</v>
      </c>
      <c r="Q1176" s="117">
        <f>'報告書（事業主控）'!Q1176</f>
        <v>0</v>
      </c>
      <c r="R1176" s="118" t="s">
        <v>49</v>
      </c>
      <c r="S1176" s="117">
        <f>'報告書（事業主控）'!S1176</f>
        <v>0</v>
      </c>
      <c r="T1176" s="728" t="s">
        <v>51</v>
      </c>
      <c r="U1176" s="728"/>
      <c r="V1176" s="692">
        <f>'報告書（事業主控）'!V1176</f>
        <v>0</v>
      </c>
      <c r="W1176" s="693"/>
      <c r="X1176" s="693"/>
      <c r="Y1176" s="693"/>
      <c r="Z1176" s="692">
        <f>'報告書（事業主控）'!Z1176</f>
        <v>0</v>
      </c>
      <c r="AA1176" s="693"/>
      <c r="AB1176" s="693"/>
      <c r="AC1176" s="693"/>
      <c r="AD1176" s="692">
        <f>'報告書（事業主控）'!AD1176</f>
        <v>0</v>
      </c>
      <c r="AE1176" s="693"/>
      <c r="AF1176" s="693"/>
      <c r="AG1176" s="693"/>
      <c r="AH1176" s="692">
        <f>'報告書（事業主控）'!AH1176</f>
        <v>0</v>
      </c>
      <c r="AI1176" s="693"/>
      <c r="AJ1176" s="693"/>
      <c r="AK1176" s="694"/>
      <c r="AL1176" s="456">
        <f>'報告書（事業主控）'!AL1176</f>
        <v>0</v>
      </c>
      <c r="AM1176" s="695"/>
      <c r="AN1176" s="689">
        <f>'報告書（事業主控）'!AN1176</f>
        <v>0</v>
      </c>
      <c r="AO1176" s="690"/>
      <c r="AP1176" s="690"/>
      <c r="AQ1176" s="690"/>
      <c r="AR1176" s="690"/>
      <c r="AS1176" s="77"/>
      <c r="AT1176" s="87"/>
    </row>
    <row r="1177" spans="2:46" ht="18" customHeight="1" x14ac:dyDescent="0.15">
      <c r="B1177" s="719">
        <f>'報告書（事業主控）'!B1177</f>
        <v>0</v>
      </c>
      <c r="C1177" s="720"/>
      <c r="D1177" s="720"/>
      <c r="E1177" s="720"/>
      <c r="F1177" s="720"/>
      <c r="G1177" s="720"/>
      <c r="H1177" s="720"/>
      <c r="I1177" s="721"/>
      <c r="J1177" s="719">
        <f>'報告書（事業主控）'!J1177</f>
        <v>0</v>
      </c>
      <c r="K1177" s="720"/>
      <c r="L1177" s="720"/>
      <c r="M1177" s="720"/>
      <c r="N1177" s="725"/>
      <c r="O1177" s="112">
        <f>'報告書（事業主控）'!O1177</f>
        <v>0</v>
      </c>
      <c r="P1177" s="94" t="s">
        <v>48</v>
      </c>
      <c r="Q1177" s="112">
        <f>'報告書（事業主控）'!Q1177</f>
        <v>0</v>
      </c>
      <c r="R1177" s="94" t="s">
        <v>49</v>
      </c>
      <c r="S1177" s="112">
        <f>'報告書（事業主控）'!S1177</f>
        <v>0</v>
      </c>
      <c r="T1177" s="727" t="s">
        <v>50</v>
      </c>
      <c r="U1177" s="727"/>
      <c r="V1177" s="699">
        <f>'報告書（事業主控）'!V1177</f>
        <v>0</v>
      </c>
      <c r="W1177" s="700"/>
      <c r="X1177" s="700"/>
      <c r="Y1177" s="99"/>
      <c r="Z1177" s="72"/>
      <c r="AA1177" s="115"/>
      <c r="AB1177" s="115"/>
      <c r="AC1177" s="99"/>
      <c r="AD1177" s="72"/>
      <c r="AE1177" s="115"/>
      <c r="AF1177" s="115"/>
      <c r="AG1177" s="99"/>
      <c r="AH1177" s="696">
        <f>'報告書（事業主控）'!AH1177</f>
        <v>0</v>
      </c>
      <c r="AI1177" s="697"/>
      <c r="AJ1177" s="697"/>
      <c r="AK1177" s="698"/>
      <c r="AL1177" s="72"/>
      <c r="AM1177" s="73"/>
      <c r="AN1177" s="696">
        <f>'報告書（事業主控）'!AN1177</f>
        <v>0</v>
      </c>
      <c r="AO1177" s="697"/>
      <c r="AP1177" s="697"/>
      <c r="AQ1177" s="697"/>
      <c r="AR1177" s="697"/>
      <c r="AS1177" s="116"/>
      <c r="AT1177" s="87"/>
    </row>
    <row r="1178" spans="2:46" ht="18" customHeight="1" x14ac:dyDescent="0.15">
      <c r="B1178" s="722"/>
      <c r="C1178" s="723"/>
      <c r="D1178" s="723"/>
      <c r="E1178" s="723"/>
      <c r="F1178" s="723"/>
      <c r="G1178" s="723"/>
      <c r="H1178" s="723"/>
      <c r="I1178" s="724"/>
      <c r="J1178" s="722"/>
      <c r="K1178" s="723"/>
      <c r="L1178" s="723"/>
      <c r="M1178" s="723"/>
      <c r="N1178" s="726"/>
      <c r="O1178" s="117">
        <f>'報告書（事業主控）'!O1178</f>
        <v>0</v>
      </c>
      <c r="P1178" s="118" t="s">
        <v>48</v>
      </c>
      <c r="Q1178" s="117">
        <f>'報告書（事業主控）'!Q1178</f>
        <v>0</v>
      </c>
      <c r="R1178" s="118" t="s">
        <v>49</v>
      </c>
      <c r="S1178" s="117">
        <f>'報告書（事業主控）'!S1178</f>
        <v>0</v>
      </c>
      <c r="T1178" s="728" t="s">
        <v>51</v>
      </c>
      <c r="U1178" s="728"/>
      <c r="V1178" s="692">
        <f>'報告書（事業主控）'!V1178</f>
        <v>0</v>
      </c>
      <c r="W1178" s="693"/>
      <c r="X1178" s="693"/>
      <c r="Y1178" s="693"/>
      <c r="Z1178" s="692">
        <f>'報告書（事業主控）'!Z1178</f>
        <v>0</v>
      </c>
      <c r="AA1178" s="693"/>
      <c r="AB1178" s="693"/>
      <c r="AC1178" s="693"/>
      <c r="AD1178" s="692">
        <f>'報告書（事業主控）'!AD1178</f>
        <v>0</v>
      </c>
      <c r="AE1178" s="693"/>
      <c r="AF1178" s="693"/>
      <c r="AG1178" s="693"/>
      <c r="AH1178" s="692">
        <f>'報告書（事業主控）'!AH1178</f>
        <v>0</v>
      </c>
      <c r="AI1178" s="693"/>
      <c r="AJ1178" s="693"/>
      <c r="AK1178" s="694"/>
      <c r="AL1178" s="456">
        <f>'報告書（事業主控）'!AL1178</f>
        <v>0</v>
      </c>
      <c r="AM1178" s="695"/>
      <c r="AN1178" s="689">
        <f>'報告書（事業主控）'!AN1178</f>
        <v>0</v>
      </c>
      <c r="AO1178" s="690"/>
      <c r="AP1178" s="690"/>
      <c r="AQ1178" s="690"/>
      <c r="AR1178" s="690"/>
      <c r="AS1178" s="77"/>
      <c r="AT1178" s="87"/>
    </row>
    <row r="1179" spans="2:46" ht="18" customHeight="1" x14ac:dyDescent="0.15">
      <c r="B1179" s="719">
        <f>'報告書（事業主控）'!B1179</f>
        <v>0</v>
      </c>
      <c r="C1179" s="720"/>
      <c r="D1179" s="720"/>
      <c r="E1179" s="720"/>
      <c r="F1179" s="720"/>
      <c r="G1179" s="720"/>
      <c r="H1179" s="720"/>
      <c r="I1179" s="721"/>
      <c r="J1179" s="719">
        <f>'報告書（事業主控）'!J1179</f>
        <v>0</v>
      </c>
      <c r="K1179" s="720"/>
      <c r="L1179" s="720"/>
      <c r="M1179" s="720"/>
      <c r="N1179" s="725"/>
      <c r="O1179" s="112">
        <f>'報告書（事業主控）'!O1179</f>
        <v>0</v>
      </c>
      <c r="P1179" s="94" t="s">
        <v>48</v>
      </c>
      <c r="Q1179" s="112">
        <f>'報告書（事業主控）'!Q1179</f>
        <v>0</v>
      </c>
      <c r="R1179" s="94" t="s">
        <v>49</v>
      </c>
      <c r="S1179" s="112">
        <f>'報告書（事業主控）'!S1179</f>
        <v>0</v>
      </c>
      <c r="T1179" s="727" t="s">
        <v>50</v>
      </c>
      <c r="U1179" s="727"/>
      <c r="V1179" s="699">
        <f>'報告書（事業主控）'!V1179</f>
        <v>0</v>
      </c>
      <c r="W1179" s="700"/>
      <c r="X1179" s="700"/>
      <c r="Y1179" s="99"/>
      <c r="Z1179" s="72"/>
      <c r="AA1179" s="115"/>
      <c r="AB1179" s="115"/>
      <c r="AC1179" s="99"/>
      <c r="AD1179" s="72"/>
      <c r="AE1179" s="115"/>
      <c r="AF1179" s="115"/>
      <c r="AG1179" s="99"/>
      <c r="AH1179" s="696">
        <f>'報告書（事業主控）'!AH1179</f>
        <v>0</v>
      </c>
      <c r="AI1179" s="697"/>
      <c r="AJ1179" s="697"/>
      <c r="AK1179" s="698"/>
      <c r="AL1179" s="72"/>
      <c r="AM1179" s="73"/>
      <c r="AN1179" s="696">
        <f>'報告書（事業主控）'!AN1179</f>
        <v>0</v>
      </c>
      <c r="AO1179" s="697"/>
      <c r="AP1179" s="697"/>
      <c r="AQ1179" s="697"/>
      <c r="AR1179" s="697"/>
      <c r="AS1179" s="116"/>
      <c r="AT1179" s="87"/>
    </row>
    <row r="1180" spans="2:46" ht="18" customHeight="1" x14ac:dyDescent="0.15">
      <c r="B1180" s="722"/>
      <c r="C1180" s="723"/>
      <c r="D1180" s="723"/>
      <c r="E1180" s="723"/>
      <c r="F1180" s="723"/>
      <c r="G1180" s="723"/>
      <c r="H1180" s="723"/>
      <c r="I1180" s="724"/>
      <c r="J1180" s="722"/>
      <c r="K1180" s="723"/>
      <c r="L1180" s="723"/>
      <c r="M1180" s="723"/>
      <c r="N1180" s="726"/>
      <c r="O1180" s="117">
        <f>'報告書（事業主控）'!O1180</f>
        <v>0</v>
      </c>
      <c r="P1180" s="118" t="s">
        <v>48</v>
      </c>
      <c r="Q1180" s="117">
        <f>'報告書（事業主控）'!Q1180</f>
        <v>0</v>
      </c>
      <c r="R1180" s="118" t="s">
        <v>49</v>
      </c>
      <c r="S1180" s="117">
        <f>'報告書（事業主控）'!S1180</f>
        <v>0</v>
      </c>
      <c r="T1180" s="728" t="s">
        <v>51</v>
      </c>
      <c r="U1180" s="728"/>
      <c r="V1180" s="692">
        <f>'報告書（事業主控）'!V1180</f>
        <v>0</v>
      </c>
      <c r="W1180" s="693"/>
      <c r="X1180" s="693"/>
      <c r="Y1180" s="693"/>
      <c r="Z1180" s="692">
        <f>'報告書（事業主控）'!Z1180</f>
        <v>0</v>
      </c>
      <c r="AA1180" s="693"/>
      <c r="AB1180" s="693"/>
      <c r="AC1180" s="693"/>
      <c r="AD1180" s="692">
        <f>'報告書（事業主控）'!AD1180</f>
        <v>0</v>
      </c>
      <c r="AE1180" s="693"/>
      <c r="AF1180" s="693"/>
      <c r="AG1180" s="693"/>
      <c r="AH1180" s="692">
        <f>'報告書（事業主控）'!AH1180</f>
        <v>0</v>
      </c>
      <c r="AI1180" s="693"/>
      <c r="AJ1180" s="693"/>
      <c r="AK1180" s="694"/>
      <c r="AL1180" s="456">
        <f>'報告書（事業主控）'!AL1180</f>
        <v>0</v>
      </c>
      <c r="AM1180" s="695"/>
      <c r="AN1180" s="689">
        <f>'報告書（事業主控）'!AN1180</f>
        <v>0</v>
      </c>
      <c r="AO1180" s="690"/>
      <c r="AP1180" s="690"/>
      <c r="AQ1180" s="690"/>
      <c r="AR1180" s="690"/>
      <c r="AS1180" s="77"/>
      <c r="AT1180" s="87"/>
    </row>
    <row r="1181" spans="2:46" ht="18" customHeight="1" x14ac:dyDescent="0.15">
      <c r="B1181" s="719">
        <f>'報告書（事業主控）'!B1181</f>
        <v>0</v>
      </c>
      <c r="C1181" s="720"/>
      <c r="D1181" s="720"/>
      <c r="E1181" s="720"/>
      <c r="F1181" s="720"/>
      <c r="G1181" s="720"/>
      <c r="H1181" s="720"/>
      <c r="I1181" s="721"/>
      <c r="J1181" s="719">
        <f>'報告書（事業主控）'!J1181</f>
        <v>0</v>
      </c>
      <c r="K1181" s="720"/>
      <c r="L1181" s="720"/>
      <c r="M1181" s="720"/>
      <c r="N1181" s="725"/>
      <c r="O1181" s="112">
        <f>'報告書（事業主控）'!O1181</f>
        <v>0</v>
      </c>
      <c r="P1181" s="94" t="s">
        <v>48</v>
      </c>
      <c r="Q1181" s="112">
        <f>'報告書（事業主控）'!Q1181</f>
        <v>0</v>
      </c>
      <c r="R1181" s="94" t="s">
        <v>49</v>
      </c>
      <c r="S1181" s="112">
        <f>'報告書（事業主控）'!S1181</f>
        <v>0</v>
      </c>
      <c r="T1181" s="727" t="s">
        <v>50</v>
      </c>
      <c r="U1181" s="727"/>
      <c r="V1181" s="699">
        <f>'報告書（事業主控）'!V1181</f>
        <v>0</v>
      </c>
      <c r="W1181" s="700"/>
      <c r="X1181" s="700"/>
      <c r="Y1181" s="99"/>
      <c r="Z1181" s="72"/>
      <c r="AA1181" s="115"/>
      <c r="AB1181" s="115"/>
      <c r="AC1181" s="99"/>
      <c r="AD1181" s="72"/>
      <c r="AE1181" s="115"/>
      <c r="AF1181" s="115"/>
      <c r="AG1181" s="99"/>
      <c r="AH1181" s="696">
        <f>'報告書（事業主控）'!AH1181</f>
        <v>0</v>
      </c>
      <c r="AI1181" s="697"/>
      <c r="AJ1181" s="697"/>
      <c r="AK1181" s="698"/>
      <c r="AL1181" s="72"/>
      <c r="AM1181" s="73"/>
      <c r="AN1181" s="696">
        <f>'報告書（事業主控）'!AN1181</f>
        <v>0</v>
      </c>
      <c r="AO1181" s="697"/>
      <c r="AP1181" s="697"/>
      <c r="AQ1181" s="697"/>
      <c r="AR1181" s="697"/>
      <c r="AS1181" s="116"/>
      <c r="AT1181" s="87"/>
    </row>
    <row r="1182" spans="2:46" ht="18" customHeight="1" x14ac:dyDescent="0.15">
      <c r="B1182" s="722"/>
      <c r="C1182" s="723"/>
      <c r="D1182" s="723"/>
      <c r="E1182" s="723"/>
      <c r="F1182" s="723"/>
      <c r="G1182" s="723"/>
      <c r="H1182" s="723"/>
      <c r="I1182" s="724"/>
      <c r="J1182" s="722"/>
      <c r="K1182" s="723"/>
      <c r="L1182" s="723"/>
      <c r="M1182" s="723"/>
      <c r="N1182" s="726"/>
      <c r="O1182" s="117">
        <f>'報告書（事業主控）'!O1182</f>
        <v>0</v>
      </c>
      <c r="P1182" s="118" t="s">
        <v>48</v>
      </c>
      <c r="Q1182" s="117">
        <f>'報告書（事業主控）'!Q1182</f>
        <v>0</v>
      </c>
      <c r="R1182" s="118" t="s">
        <v>49</v>
      </c>
      <c r="S1182" s="117">
        <f>'報告書（事業主控）'!S1182</f>
        <v>0</v>
      </c>
      <c r="T1182" s="728" t="s">
        <v>51</v>
      </c>
      <c r="U1182" s="728"/>
      <c r="V1182" s="692">
        <f>'報告書（事業主控）'!V1182</f>
        <v>0</v>
      </c>
      <c r="W1182" s="693"/>
      <c r="X1182" s="693"/>
      <c r="Y1182" s="693"/>
      <c r="Z1182" s="692">
        <f>'報告書（事業主控）'!Z1182</f>
        <v>0</v>
      </c>
      <c r="AA1182" s="693"/>
      <c r="AB1182" s="693"/>
      <c r="AC1182" s="693"/>
      <c r="AD1182" s="692">
        <f>'報告書（事業主控）'!AD1182</f>
        <v>0</v>
      </c>
      <c r="AE1182" s="693"/>
      <c r="AF1182" s="693"/>
      <c r="AG1182" s="693"/>
      <c r="AH1182" s="692">
        <f>'報告書（事業主控）'!AH1182</f>
        <v>0</v>
      </c>
      <c r="AI1182" s="693"/>
      <c r="AJ1182" s="693"/>
      <c r="AK1182" s="694"/>
      <c r="AL1182" s="456">
        <f>'報告書（事業主控）'!AL1182</f>
        <v>0</v>
      </c>
      <c r="AM1182" s="695"/>
      <c r="AN1182" s="689">
        <f>'報告書（事業主控）'!AN1182</f>
        <v>0</v>
      </c>
      <c r="AO1182" s="690"/>
      <c r="AP1182" s="690"/>
      <c r="AQ1182" s="690"/>
      <c r="AR1182" s="690"/>
      <c r="AS1182" s="77"/>
      <c r="AT1182" s="87"/>
    </row>
    <row r="1183" spans="2:46" ht="18" customHeight="1" x14ac:dyDescent="0.15">
      <c r="B1183" s="719">
        <f>'報告書（事業主控）'!B1183</f>
        <v>0</v>
      </c>
      <c r="C1183" s="720"/>
      <c r="D1183" s="720"/>
      <c r="E1183" s="720"/>
      <c r="F1183" s="720"/>
      <c r="G1183" s="720"/>
      <c r="H1183" s="720"/>
      <c r="I1183" s="721"/>
      <c r="J1183" s="719">
        <f>'報告書（事業主控）'!J1183</f>
        <v>0</v>
      </c>
      <c r="K1183" s="720"/>
      <c r="L1183" s="720"/>
      <c r="M1183" s="720"/>
      <c r="N1183" s="725"/>
      <c r="O1183" s="112">
        <f>'報告書（事業主控）'!O1183</f>
        <v>0</v>
      </c>
      <c r="P1183" s="94" t="s">
        <v>48</v>
      </c>
      <c r="Q1183" s="112">
        <f>'報告書（事業主控）'!Q1183</f>
        <v>0</v>
      </c>
      <c r="R1183" s="94" t="s">
        <v>49</v>
      </c>
      <c r="S1183" s="112">
        <f>'報告書（事業主控）'!S1183</f>
        <v>0</v>
      </c>
      <c r="T1183" s="727" t="s">
        <v>50</v>
      </c>
      <c r="U1183" s="727"/>
      <c r="V1183" s="699">
        <f>'報告書（事業主控）'!V1183</f>
        <v>0</v>
      </c>
      <c r="W1183" s="700"/>
      <c r="X1183" s="700"/>
      <c r="Y1183" s="99"/>
      <c r="Z1183" s="72"/>
      <c r="AA1183" s="115"/>
      <c r="AB1183" s="115"/>
      <c r="AC1183" s="99"/>
      <c r="AD1183" s="72"/>
      <c r="AE1183" s="115"/>
      <c r="AF1183" s="115"/>
      <c r="AG1183" s="99"/>
      <c r="AH1183" s="696">
        <f>'報告書（事業主控）'!AH1183</f>
        <v>0</v>
      </c>
      <c r="AI1183" s="697"/>
      <c r="AJ1183" s="697"/>
      <c r="AK1183" s="698"/>
      <c r="AL1183" s="72"/>
      <c r="AM1183" s="73"/>
      <c r="AN1183" s="696">
        <f>'報告書（事業主控）'!AN1183</f>
        <v>0</v>
      </c>
      <c r="AO1183" s="697"/>
      <c r="AP1183" s="697"/>
      <c r="AQ1183" s="697"/>
      <c r="AR1183" s="697"/>
      <c r="AS1183" s="116"/>
      <c r="AT1183" s="87"/>
    </row>
    <row r="1184" spans="2:46" ht="18" customHeight="1" x14ac:dyDescent="0.15">
      <c r="B1184" s="722"/>
      <c r="C1184" s="723"/>
      <c r="D1184" s="723"/>
      <c r="E1184" s="723"/>
      <c r="F1184" s="723"/>
      <c r="G1184" s="723"/>
      <c r="H1184" s="723"/>
      <c r="I1184" s="724"/>
      <c r="J1184" s="722"/>
      <c r="K1184" s="723"/>
      <c r="L1184" s="723"/>
      <c r="M1184" s="723"/>
      <c r="N1184" s="726"/>
      <c r="O1184" s="117">
        <f>'報告書（事業主控）'!O1184</f>
        <v>0</v>
      </c>
      <c r="P1184" s="118" t="s">
        <v>48</v>
      </c>
      <c r="Q1184" s="117">
        <f>'報告書（事業主控）'!Q1184</f>
        <v>0</v>
      </c>
      <c r="R1184" s="118" t="s">
        <v>49</v>
      </c>
      <c r="S1184" s="117">
        <f>'報告書（事業主控）'!S1184</f>
        <v>0</v>
      </c>
      <c r="T1184" s="728" t="s">
        <v>51</v>
      </c>
      <c r="U1184" s="728"/>
      <c r="V1184" s="692">
        <f>'報告書（事業主控）'!V1184</f>
        <v>0</v>
      </c>
      <c r="W1184" s="693"/>
      <c r="X1184" s="693"/>
      <c r="Y1184" s="693"/>
      <c r="Z1184" s="692">
        <f>'報告書（事業主控）'!Z1184</f>
        <v>0</v>
      </c>
      <c r="AA1184" s="693"/>
      <c r="AB1184" s="693"/>
      <c r="AC1184" s="693"/>
      <c r="AD1184" s="692">
        <f>'報告書（事業主控）'!AD1184</f>
        <v>0</v>
      </c>
      <c r="AE1184" s="693"/>
      <c r="AF1184" s="693"/>
      <c r="AG1184" s="693"/>
      <c r="AH1184" s="692">
        <f>'報告書（事業主控）'!AH1184</f>
        <v>0</v>
      </c>
      <c r="AI1184" s="693"/>
      <c r="AJ1184" s="693"/>
      <c r="AK1184" s="694"/>
      <c r="AL1184" s="456">
        <f>'報告書（事業主控）'!AL1184</f>
        <v>0</v>
      </c>
      <c r="AM1184" s="695"/>
      <c r="AN1184" s="689">
        <f>'報告書（事業主控）'!AN1184</f>
        <v>0</v>
      </c>
      <c r="AO1184" s="690"/>
      <c r="AP1184" s="690"/>
      <c r="AQ1184" s="690"/>
      <c r="AR1184" s="690"/>
      <c r="AS1184" s="77"/>
      <c r="AT1184" s="87"/>
    </row>
    <row r="1185" spans="2:46" ht="18" customHeight="1" x14ac:dyDescent="0.15">
      <c r="B1185" s="475" t="s">
        <v>144</v>
      </c>
      <c r="C1185" s="476"/>
      <c r="D1185" s="476"/>
      <c r="E1185" s="477"/>
      <c r="F1185" s="701">
        <f>'報告書（事業主控）'!F1185</f>
        <v>0</v>
      </c>
      <c r="G1185" s="702"/>
      <c r="H1185" s="702"/>
      <c r="I1185" s="702"/>
      <c r="J1185" s="702"/>
      <c r="K1185" s="702"/>
      <c r="L1185" s="702"/>
      <c r="M1185" s="702"/>
      <c r="N1185" s="703"/>
      <c r="O1185" s="710" t="s">
        <v>66</v>
      </c>
      <c r="P1185" s="711"/>
      <c r="Q1185" s="711"/>
      <c r="R1185" s="711"/>
      <c r="S1185" s="711"/>
      <c r="T1185" s="711"/>
      <c r="U1185" s="712"/>
      <c r="V1185" s="696">
        <f>'報告書（事業主控）'!V1185</f>
        <v>0</v>
      </c>
      <c r="W1185" s="697"/>
      <c r="X1185" s="697"/>
      <c r="Y1185" s="698"/>
      <c r="Z1185" s="72"/>
      <c r="AA1185" s="115"/>
      <c r="AB1185" s="115"/>
      <c r="AC1185" s="99"/>
      <c r="AD1185" s="72"/>
      <c r="AE1185" s="115"/>
      <c r="AF1185" s="115"/>
      <c r="AG1185" s="99"/>
      <c r="AH1185" s="696">
        <f>'報告書（事業主控）'!AH1185</f>
        <v>0</v>
      </c>
      <c r="AI1185" s="697"/>
      <c r="AJ1185" s="697"/>
      <c r="AK1185" s="698"/>
      <c r="AL1185" s="72"/>
      <c r="AM1185" s="73"/>
      <c r="AN1185" s="696">
        <f>'報告書（事業主控）'!AN1185</f>
        <v>0</v>
      </c>
      <c r="AO1185" s="697"/>
      <c r="AP1185" s="697"/>
      <c r="AQ1185" s="697"/>
      <c r="AR1185" s="697"/>
      <c r="AS1185" s="116"/>
      <c r="AT1185" s="87"/>
    </row>
    <row r="1186" spans="2:46" ht="18" customHeight="1" x14ac:dyDescent="0.15">
      <c r="B1186" s="478"/>
      <c r="C1186" s="479"/>
      <c r="D1186" s="479"/>
      <c r="E1186" s="480"/>
      <c r="F1186" s="704"/>
      <c r="G1186" s="705"/>
      <c r="H1186" s="705"/>
      <c r="I1186" s="705"/>
      <c r="J1186" s="705"/>
      <c r="K1186" s="705"/>
      <c r="L1186" s="705"/>
      <c r="M1186" s="705"/>
      <c r="N1186" s="706"/>
      <c r="O1186" s="713"/>
      <c r="P1186" s="714"/>
      <c r="Q1186" s="714"/>
      <c r="R1186" s="714"/>
      <c r="S1186" s="714"/>
      <c r="T1186" s="714"/>
      <c r="U1186" s="715"/>
      <c r="V1186" s="561">
        <f>'報告書（事業主控）'!V1186</f>
        <v>0</v>
      </c>
      <c r="W1186" s="582"/>
      <c r="X1186" s="582"/>
      <c r="Y1186" s="585"/>
      <c r="Z1186" s="561">
        <f>'報告書（事業主控）'!Z1186</f>
        <v>0</v>
      </c>
      <c r="AA1186" s="583"/>
      <c r="AB1186" s="583"/>
      <c r="AC1186" s="584"/>
      <c r="AD1186" s="561">
        <f>'報告書（事業主控）'!AD1186</f>
        <v>0</v>
      </c>
      <c r="AE1186" s="583"/>
      <c r="AF1186" s="583"/>
      <c r="AG1186" s="584"/>
      <c r="AH1186" s="561">
        <f>'報告書（事業主控）'!AH1186</f>
        <v>0</v>
      </c>
      <c r="AI1186" s="453"/>
      <c r="AJ1186" s="453"/>
      <c r="AK1186" s="453"/>
      <c r="AL1186" s="346"/>
      <c r="AM1186" s="347"/>
      <c r="AN1186" s="561">
        <f>'報告書（事業主控）'!AN1186</f>
        <v>0</v>
      </c>
      <c r="AO1186" s="582"/>
      <c r="AP1186" s="582"/>
      <c r="AQ1186" s="582"/>
      <c r="AR1186" s="582"/>
      <c r="AS1186" s="333"/>
      <c r="AT1186" s="87"/>
    </row>
    <row r="1187" spans="2:46" ht="18" customHeight="1" x14ac:dyDescent="0.15">
      <c r="B1187" s="481"/>
      <c r="C1187" s="482"/>
      <c r="D1187" s="482"/>
      <c r="E1187" s="483"/>
      <c r="F1187" s="707"/>
      <c r="G1187" s="708"/>
      <c r="H1187" s="708"/>
      <c r="I1187" s="708"/>
      <c r="J1187" s="708"/>
      <c r="K1187" s="708"/>
      <c r="L1187" s="708"/>
      <c r="M1187" s="708"/>
      <c r="N1187" s="709"/>
      <c r="O1187" s="716"/>
      <c r="P1187" s="717"/>
      <c r="Q1187" s="717"/>
      <c r="R1187" s="717"/>
      <c r="S1187" s="717"/>
      <c r="T1187" s="717"/>
      <c r="U1187" s="718"/>
      <c r="V1187" s="689">
        <f>'報告書（事業主控）'!V1187</f>
        <v>0</v>
      </c>
      <c r="W1187" s="690"/>
      <c r="X1187" s="690"/>
      <c r="Y1187" s="691"/>
      <c r="Z1187" s="689">
        <f>'報告書（事業主控）'!Z1187</f>
        <v>0</v>
      </c>
      <c r="AA1187" s="690"/>
      <c r="AB1187" s="690"/>
      <c r="AC1187" s="691"/>
      <c r="AD1187" s="689">
        <f>'報告書（事業主控）'!AD1187</f>
        <v>0</v>
      </c>
      <c r="AE1187" s="690"/>
      <c r="AF1187" s="690"/>
      <c r="AG1187" s="691"/>
      <c r="AH1187" s="689">
        <f>'報告書（事業主控）'!AH1187</f>
        <v>0</v>
      </c>
      <c r="AI1187" s="690"/>
      <c r="AJ1187" s="690"/>
      <c r="AK1187" s="691"/>
      <c r="AL1187" s="76"/>
      <c r="AM1187" s="77"/>
      <c r="AN1187" s="689">
        <f>'報告書（事業主控）'!AN1187</f>
        <v>0</v>
      </c>
      <c r="AO1187" s="690"/>
      <c r="AP1187" s="690"/>
      <c r="AQ1187" s="690"/>
      <c r="AR1187" s="690"/>
      <c r="AS1187" s="77"/>
      <c r="AT1187" s="87"/>
    </row>
    <row r="1188" spans="2:46" ht="18" customHeight="1" x14ac:dyDescent="0.15">
      <c r="AN1188" s="682">
        <f>'報告書（事業主控）'!AN1188:AR1188</f>
        <v>0</v>
      </c>
      <c r="AO1188" s="682"/>
      <c r="AP1188" s="682"/>
      <c r="AQ1188" s="682"/>
      <c r="AR1188" s="682"/>
      <c r="AS1188" s="87"/>
      <c r="AT1188" s="87"/>
    </row>
    <row r="1189" spans="2:46" ht="31.5" customHeight="1" x14ac:dyDescent="0.15">
      <c r="AN1189" s="136"/>
      <c r="AO1189" s="136"/>
      <c r="AP1189" s="136"/>
      <c r="AQ1189" s="136"/>
      <c r="AR1189" s="136"/>
      <c r="AS1189" s="87"/>
      <c r="AT1189" s="87"/>
    </row>
    <row r="1190" spans="2:46" ht="7.5" customHeight="1" x14ac:dyDescent="0.15">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x14ac:dyDescent="0.15">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x14ac:dyDescent="0.15">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x14ac:dyDescent="0.15">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x14ac:dyDescent="0.15">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x14ac:dyDescent="0.15">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x14ac:dyDescent="0.15">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x14ac:dyDescent="0.15">
      <c r="L1197" s="87"/>
      <c r="M1197" s="91"/>
      <c r="N1197" s="91"/>
      <c r="O1197" s="91"/>
      <c r="P1197" s="91"/>
      <c r="Q1197" s="91"/>
      <c r="R1197" s="91"/>
      <c r="S1197" s="91"/>
      <c r="T1197" s="92"/>
      <c r="U1197" s="92"/>
      <c r="V1197" s="92"/>
      <c r="W1197" s="92"/>
      <c r="X1197" s="92"/>
      <c r="Y1197" s="92"/>
      <c r="Z1197" s="92"/>
      <c r="AA1197" s="91"/>
      <c r="AB1197" s="91"/>
      <c r="AC1197" s="91"/>
      <c r="AL1197" s="90"/>
      <c r="AM1197" s="676" t="s">
        <v>337</v>
      </c>
      <c r="AN1197" s="677"/>
      <c r="AO1197" s="677"/>
      <c r="AP1197" s="678"/>
    </row>
    <row r="1198" spans="2:46" ht="12.75" customHeight="1" x14ac:dyDescent="0.15">
      <c r="L1198" s="87"/>
      <c r="M1198" s="91"/>
      <c r="N1198" s="91"/>
      <c r="O1198" s="91"/>
      <c r="P1198" s="91"/>
      <c r="Q1198" s="91"/>
      <c r="R1198" s="91"/>
      <c r="S1198" s="91"/>
      <c r="T1198" s="92"/>
      <c r="U1198" s="92"/>
      <c r="V1198" s="92"/>
      <c r="W1198" s="92"/>
      <c r="X1198" s="92"/>
      <c r="Y1198" s="92"/>
      <c r="Z1198" s="92"/>
      <c r="AA1198" s="91"/>
      <c r="AB1198" s="91"/>
      <c r="AC1198" s="91"/>
      <c r="AL1198" s="90"/>
      <c r="AM1198" s="679"/>
      <c r="AN1198" s="680"/>
      <c r="AO1198" s="680"/>
      <c r="AP1198" s="681"/>
    </row>
    <row r="1199" spans="2:46" ht="12.75" customHeight="1" x14ac:dyDescent="0.15">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x14ac:dyDescent="0.15">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x14ac:dyDescent="0.15">
      <c r="B1201" s="786" t="s">
        <v>2</v>
      </c>
      <c r="C1201" s="787"/>
      <c r="D1201" s="787"/>
      <c r="E1201" s="787"/>
      <c r="F1201" s="787"/>
      <c r="G1201" s="787"/>
      <c r="H1201" s="787"/>
      <c r="I1201" s="787"/>
      <c r="J1201" s="737" t="s">
        <v>10</v>
      </c>
      <c r="K1201" s="737"/>
      <c r="L1201" s="93" t="s">
        <v>3</v>
      </c>
      <c r="M1201" s="737" t="s">
        <v>11</v>
      </c>
      <c r="N1201" s="737"/>
      <c r="O1201" s="738" t="s">
        <v>12</v>
      </c>
      <c r="P1201" s="737"/>
      <c r="Q1201" s="737"/>
      <c r="R1201" s="737"/>
      <c r="S1201" s="737"/>
      <c r="T1201" s="737"/>
      <c r="U1201" s="737" t="s">
        <v>13</v>
      </c>
      <c r="V1201" s="737"/>
      <c r="W1201" s="737"/>
      <c r="X1201" s="87"/>
      <c r="Y1201" s="87"/>
      <c r="Z1201" s="87"/>
      <c r="AA1201" s="87"/>
      <c r="AB1201" s="87"/>
      <c r="AC1201" s="87"/>
      <c r="AD1201" s="94"/>
      <c r="AE1201" s="94"/>
      <c r="AF1201" s="94"/>
      <c r="AG1201" s="94"/>
      <c r="AH1201" s="94"/>
      <c r="AI1201" s="94"/>
      <c r="AJ1201" s="94"/>
      <c r="AK1201" s="87"/>
      <c r="AL1201" s="560">
        <f ca="1">$AL$9</f>
        <v>30</v>
      </c>
      <c r="AM1201" s="414"/>
      <c r="AN1201" s="683" t="s">
        <v>4</v>
      </c>
      <c r="AO1201" s="683"/>
      <c r="AP1201" s="414">
        <v>30</v>
      </c>
      <c r="AQ1201" s="414"/>
      <c r="AR1201" s="683" t="s">
        <v>5</v>
      </c>
      <c r="AS1201" s="684"/>
      <c r="AT1201" s="87"/>
    </row>
    <row r="1202" spans="2:46" ht="13.5" customHeight="1" x14ac:dyDescent="0.15">
      <c r="B1202" s="787"/>
      <c r="C1202" s="787"/>
      <c r="D1202" s="787"/>
      <c r="E1202" s="787"/>
      <c r="F1202" s="787"/>
      <c r="G1202" s="787"/>
      <c r="H1202" s="787"/>
      <c r="I1202" s="787"/>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7"/>
      <c r="Y1202" s="87"/>
      <c r="Z1202" s="87"/>
      <c r="AA1202" s="87"/>
      <c r="AB1202" s="87"/>
      <c r="AC1202" s="87"/>
      <c r="AD1202" s="94"/>
      <c r="AE1202" s="94"/>
      <c r="AF1202" s="94"/>
      <c r="AG1202" s="94"/>
      <c r="AH1202" s="94"/>
      <c r="AI1202" s="94"/>
      <c r="AJ1202" s="94"/>
      <c r="AK1202" s="87"/>
      <c r="AL1202" s="415"/>
      <c r="AM1202" s="416"/>
      <c r="AN1202" s="685"/>
      <c r="AO1202" s="685"/>
      <c r="AP1202" s="416"/>
      <c r="AQ1202" s="416"/>
      <c r="AR1202" s="685"/>
      <c r="AS1202" s="686"/>
      <c r="AT1202" s="87"/>
    </row>
    <row r="1203" spans="2:46" ht="9" customHeight="1" x14ac:dyDescent="0.15">
      <c r="B1203" s="787"/>
      <c r="C1203" s="787"/>
      <c r="D1203" s="787"/>
      <c r="E1203" s="787"/>
      <c r="F1203" s="787"/>
      <c r="G1203" s="787"/>
      <c r="H1203" s="787"/>
      <c r="I1203" s="787"/>
      <c r="J1203" s="539"/>
      <c r="K1203" s="525"/>
      <c r="L1203" s="541"/>
      <c r="M1203" s="528"/>
      <c r="N1203" s="525"/>
      <c r="O1203" s="528"/>
      <c r="P1203" s="531"/>
      <c r="Q1203" s="531"/>
      <c r="R1203" s="531"/>
      <c r="S1203" s="531"/>
      <c r="T1203" s="525"/>
      <c r="U1203" s="528"/>
      <c r="V1203" s="531"/>
      <c r="W1203" s="525"/>
      <c r="X1203" s="87"/>
      <c r="Y1203" s="87"/>
      <c r="Z1203" s="87"/>
      <c r="AA1203" s="87"/>
      <c r="AB1203" s="87"/>
      <c r="AC1203" s="87"/>
      <c r="AD1203" s="94"/>
      <c r="AE1203" s="94"/>
      <c r="AF1203" s="94"/>
      <c r="AG1203" s="94"/>
      <c r="AH1203" s="94"/>
      <c r="AI1203" s="94"/>
      <c r="AJ1203" s="94"/>
      <c r="AK1203" s="87"/>
      <c r="AL1203" s="417"/>
      <c r="AM1203" s="418"/>
      <c r="AN1203" s="687"/>
      <c r="AO1203" s="687"/>
      <c r="AP1203" s="418"/>
      <c r="AQ1203" s="418"/>
      <c r="AR1203" s="687"/>
      <c r="AS1203" s="688"/>
      <c r="AT1203" s="87"/>
    </row>
    <row r="1204" spans="2:46" ht="6" customHeight="1" x14ac:dyDescent="0.15">
      <c r="B1204" s="788"/>
      <c r="C1204" s="788"/>
      <c r="D1204" s="788"/>
      <c r="E1204" s="788"/>
      <c r="F1204" s="788"/>
      <c r="G1204" s="788"/>
      <c r="H1204" s="788"/>
      <c r="I1204" s="788"/>
      <c r="J1204" s="539"/>
      <c r="K1204" s="526"/>
      <c r="L1204" s="542"/>
      <c r="M1204" s="529"/>
      <c r="N1204" s="526"/>
      <c r="O1204" s="529"/>
      <c r="P1204" s="532"/>
      <c r="Q1204" s="532"/>
      <c r="R1204" s="532"/>
      <c r="S1204" s="532"/>
      <c r="T1204" s="526"/>
      <c r="U1204" s="529"/>
      <c r="V1204" s="532"/>
      <c r="W1204" s="526"/>
      <c r="X1204" s="87"/>
      <c r="Y1204" s="87"/>
      <c r="Z1204" s="87"/>
      <c r="AA1204" s="87"/>
      <c r="AB1204" s="87"/>
      <c r="AC1204" s="87"/>
      <c r="AD1204" s="87"/>
      <c r="AE1204" s="87"/>
      <c r="AF1204" s="87"/>
      <c r="AG1204" s="87"/>
      <c r="AH1204" s="87"/>
      <c r="AI1204" s="87"/>
      <c r="AJ1204" s="87"/>
      <c r="AK1204" s="87"/>
      <c r="AT1204" s="87"/>
    </row>
    <row r="1205" spans="2:46" ht="15" customHeight="1" x14ac:dyDescent="0.15">
      <c r="B1205" s="755" t="s">
        <v>54</v>
      </c>
      <c r="C1205" s="756"/>
      <c r="D1205" s="756"/>
      <c r="E1205" s="756"/>
      <c r="F1205" s="756"/>
      <c r="G1205" s="756"/>
      <c r="H1205" s="756"/>
      <c r="I1205" s="757"/>
      <c r="J1205" s="755" t="s">
        <v>6</v>
      </c>
      <c r="K1205" s="756"/>
      <c r="L1205" s="756"/>
      <c r="M1205" s="756"/>
      <c r="N1205" s="764"/>
      <c r="O1205" s="767" t="s">
        <v>55</v>
      </c>
      <c r="P1205" s="756"/>
      <c r="Q1205" s="756"/>
      <c r="R1205" s="756"/>
      <c r="S1205" s="756"/>
      <c r="T1205" s="756"/>
      <c r="U1205" s="757"/>
      <c r="V1205" s="95" t="s">
        <v>56</v>
      </c>
      <c r="W1205" s="96"/>
      <c r="X1205" s="96"/>
      <c r="Y1205" s="772" t="s">
        <v>57</v>
      </c>
      <c r="Z1205" s="772"/>
      <c r="AA1205" s="772"/>
      <c r="AB1205" s="772"/>
      <c r="AC1205" s="772"/>
      <c r="AD1205" s="772"/>
      <c r="AE1205" s="772"/>
      <c r="AF1205" s="772"/>
      <c r="AG1205" s="772"/>
      <c r="AH1205" s="772"/>
      <c r="AI1205" s="96"/>
      <c r="AJ1205" s="96"/>
      <c r="AK1205" s="97"/>
      <c r="AL1205" s="773" t="s">
        <v>58</v>
      </c>
      <c r="AM1205" s="773"/>
      <c r="AN1205" s="770" t="s">
        <v>65</v>
      </c>
      <c r="AO1205" s="770"/>
      <c r="AP1205" s="770"/>
      <c r="AQ1205" s="770"/>
      <c r="AR1205" s="770"/>
      <c r="AS1205" s="771"/>
      <c r="AT1205" s="87"/>
    </row>
    <row r="1206" spans="2:46" ht="13.5" customHeight="1" x14ac:dyDescent="0.15">
      <c r="B1206" s="758"/>
      <c r="C1206" s="759"/>
      <c r="D1206" s="759"/>
      <c r="E1206" s="759"/>
      <c r="F1206" s="759"/>
      <c r="G1206" s="759"/>
      <c r="H1206" s="759"/>
      <c r="I1206" s="760"/>
      <c r="J1206" s="758"/>
      <c r="K1206" s="759"/>
      <c r="L1206" s="759"/>
      <c r="M1206" s="759"/>
      <c r="N1206" s="765"/>
      <c r="O1206" s="768"/>
      <c r="P1206" s="759"/>
      <c r="Q1206" s="759"/>
      <c r="R1206" s="759"/>
      <c r="S1206" s="759"/>
      <c r="T1206" s="759"/>
      <c r="U1206" s="760"/>
      <c r="V1206" s="774" t="s">
        <v>7</v>
      </c>
      <c r="W1206" s="775"/>
      <c r="X1206" s="775"/>
      <c r="Y1206" s="776"/>
      <c r="Z1206" s="780" t="s">
        <v>16</v>
      </c>
      <c r="AA1206" s="781"/>
      <c r="AB1206" s="781"/>
      <c r="AC1206" s="782"/>
      <c r="AD1206" s="745" t="s">
        <v>17</v>
      </c>
      <c r="AE1206" s="746"/>
      <c r="AF1206" s="746"/>
      <c r="AG1206" s="747"/>
      <c r="AH1206" s="751" t="s">
        <v>145</v>
      </c>
      <c r="AI1206" s="683"/>
      <c r="AJ1206" s="683"/>
      <c r="AK1206" s="684"/>
      <c r="AL1206" s="753" t="s">
        <v>59</v>
      </c>
      <c r="AM1206" s="753"/>
      <c r="AN1206" s="739" t="s">
        <v>19</v>
      </c>
      <c r="AO1206" s="740"/>
      <c r="AP1206" s="740"/>
      <c r="AQ1206" s="740"/>
      <c r="AR1206" s="741"/>
      <c r="AS1206" s="742"/>
      <c r="AT1206" s="87"/>
    </row>
    <row r="1207" spans="2:46" ht="13.5" customHeight="1" x14ac:dyDescent="0.15">
      <c r="B1207" s="761"/>
      <c r="C1207" s="762"/>
      <c r="D1207" s="762"/>
      <c r="E1207" s="762"/>
      <c r="F1207" s="762"/>
      <c r="G1207" s="762"/>
      <c r="H1207" s="762"/>
      <c r="I1207" s="763"/>
      <c r="J1207" s="761"/>
      <c r="K1207" s="762"/>
      <c r="L1207" s="762"/>
      <c r="M1207" s="762"/>
      <c r="N1207" s="766"/>
      <c r="O1207" s="769"/>
      <c r="P1207" s="762"/>
      <c r="Q1207" s="762"/>
      <c r="R1207" s="762"/>
      <c r="S1207" s="762"/>
      <c r="T1207" s="762"/>
      <c r="U1207" s="763"/>
      <c r="V1207" s="777"/>
      <c r="W1207" s="778"/>
      <c r="X1207" s="778"/>
      <c r="Y1207" s="779"/>
      <c r="Z1207" s="783"/>
      <c r="AA1207" s="784"/>
      <c r="AB1207" s="784"/>
      <c r="AC1207" s="785"/>
      <c r="AD1207" s="748"/>
      <c r="AE1207" s="749"/>
      <c r="AF1207" s="749"/>
      <c r="AG1207" s="750"/>
      <c r="AH1207" s="752"/>
      <c r="AI1207" s="687"/>
      <c r="AJ1207" s="687"/>
      <c r="AK1207" s="688"/>
      <c r="AL1207" s="754"/>
      <c r="AM1207" s="754"/>
      <c r="AN1207" s="743"/>
      <c r="AO1207" s="743"/>
      <c r="AP1207" s="743"/>
      <c r="AQ1207" s="743"/>
      <c r="AR1207" s="743"/>
      <c r="AS1207" s="744"/>
      <c r="AT1207" s="87"/>
    </row>
    <row r="1208" spans="2:46" ht="18" customHeight="1" x14ac:dyDescent="0.15">
      <c r="B1208" s="729">
        <f>'報告書（事業主控）'!B1208</f>
        <v>0</v>
      </c>
      <c r="C1208" s="730"/>
      <c r="D1208" s="730"/>
      <c r="E1208" s="730"/>
      <c r="F1208" s="730"/>
      <c r="G1208" s="730"/>
      <c r="H1208" s="730"/>
      <c r="I1208" s="731"/>
      <c r="J1208" s="729">
        <f>'報告書（事業主控）'!J1208</f>
        <v>0</v>
      </c>
      <c r="K1208" s="730"/>
      <c r="L1208" s="730"/>
      <c r="M1208" s="730"/>
      <c r="N1208" s="732"/>
      <c r="O1208" s="108">
        <f>'報告書（事業主控）'!O1208</f>
        <v>0</v>
      </c>
      <c r="P1208" s="109" t="s">
        <v>48</v>
      </c>
      <c r="Q1208" s="108">
        <f>'報告書（事業主控）'!Q1208</f>
        <v>0</v>
      </c>
      <c r="R1208" s="109" t="s">
        <v>49</v>
      </c>
      <c r="S1208" s="108">
        <f>'報告書（事業主控）'!S1208</f>
        <v>0</v>
      </c>
      <c r="T1208" s="733" t="s">
        <v>50</v>
      </c>
      <c r="U1208" s="733"/>
      <c r="V1208" s="699">
        <f>'報告書（事業主控）'!V1208</f>
        <v>0</v>
      </c>
      <c r="W1208" s="700"/>
      <c r="X1208" s="700"/>
      <c r="Y1208" s="98" t="s">
        <v>8</v>
      </c>
      <c r="Z1208" s="72"/>
      <c r="AA1208" s="115"/>
      <c r="AB1208" s="115"/>
      <c r="AC1208" s="98" t="s">
        <v>8</v>
      </c>
      <c r="AD1208" s="72"/>
      <c r="AE1208" s="115"/>
      <c r="AF1208" s="115"/>
      <c r="AG1208" s="98" t="s">
        <v>8</v>
      </c>
      <c r="AH1208" s="734">
        <f>'報告書（事業主控）'!AH1208</f>
        <v>0</v>
      </c>
      <c r="AI1208" s="735"/>
      <c r="AJ1208" s="735"/>
      <c r="AK1208" s="736"/>
      <c r="AL1208" s="72"/>
      <c r="AM1208" s="73"/>
      <c r="AN1208" s="696">
        <f>'報告書（事業主控）'!AN1208</f>
        <v>0</v>
      </c>
      <c r="AO1208" s="697"/>
      <c r="AP1208" s="697"/>
      <c r="AQ1208" s="697"/>
      <c r="AR1208" s="697"/>
      <c r="AS1208" s="111" t="s">
        <v>8</v>
      </c>
      <c r="AT1208" s="87"/>
    </row>
    <row r="1209" spans="2:46" ht="18" customHeight="1" x14ac:dyDescent="0.15">
      <c r="B1209" s="722"/>
      <c r="C1209" s="723"/>
      <c r="D1209" s="723"/>
      <c r="E1209" s="723"/>
      <c r="F1209" s="723"/>
      <c r="G1209" s="723"/>
      <c r="H1209" s="723"/>
      <c r="I1209" s="724"/>
      <c r="J1209" s="722"/>
      <c r="K1209" s="723"/>
      <c r="L1209" s="723"/>
      <c r="M1209" s="723"/>
      <c r="N1209" s="726"/>
      <c r="O1209" s="117">
        <f>'報告書（事業主控）'!O1209</f>
        <v>0</v>
      </c>
      <c r="P1209" s="118" t="s">
        <v>48</v>
      </c>
      <c r="Q1209" s="117">
        <f>'報告書（事業主控）'!Q1209</f>
        <v>0</v>
      </c>
      <c r="R1209" s="118" t="s">
        <v>49</v>
      </c>
      <c r="S1209" s="117">
        <f>'報告書（事業主控）'!S1209</f>
        <v>0</v>
      </c>
      <c r="T1209" s="728" t="s">
        <v>51</v>
      </c>
      <c r="U1209" s="728"/>
      <c r="V1209" s="689">
        <f>'報告書（事業主控）'!V1209</f>
        <v>0</v>
      </c>
      <c r="W1209" s="690"/>
      <c r="X1209" s="690"/>
      <c r="Y1209" s="690"/>
      <c r="Z1209" s="689">
        <f>'報告書（事業主控）'!Z1209</f>
        <v>0</v>
      </c>
      <c r="AA1209" s="690"/>
      <c r="AB1209" s="690"/>
      <c r="AC1209" s="690"/>
      <c r="AD1209" s="689">
        <f>'報告書（事業主控）'!AD1209</f>
        <v>0</v>
      </c>
      <c r="AE1209" s="690"/>
      <c r="AF1209" s="690"/>
      <c r="AG1209" s="690"/>
      <c r="AH1209" s="689">
        <f>'報告書（事業主控）'!AH1209</f>
        <v>0</v>
      </c>
      <c r="AI1209" s="690"/>
      <c r="AJ1209" s="690"/>
      <c r="AK1209" s="691"/>
      <c r="AL1209" s="456">
        <f>'報告書（事業主控）'!AL1209</f>
        <v>0</v>
      </c>
      <c r="AM1209" s="695"/>
      <c r="AN1209" s="689">
        <f>'報告書（事業主控）'!AN1209</f>
        <v>0</v>
      </c>
      <c r="AO1209" s="690"/>
      <c r="AP1209" s="690"/>
      <c r="AQ1209" s="690"/>
      <c r="AR1209" s="690"/>
      <c r="AS1209" s="77"/>
      <c r="AT1209" s="87"/>
    </row>
    <row r="1210" spans="2:46" ht="18" customHeight="1" x14ac:dyDescent="0.15">
      <c r="B1210" s="719">
        <f>'報告書（事業主控）'!B1210</f>
        <v>0</v>
      </c>
      <c r="C1210" s="720"/>
      <c r="D1210" s="720"/>
      <c r="E1210" s="720"/>
      <c r="F1210" s="720"/>
      <c r="G1210" s="720"/>
      <c r="H1210" s="720"/>
      <c r="I1210" s="721"/>
      <c r="J1210" s="719">
        <f>'報告書（事業主控）'!J1210</f>
        <v>0</v>
      </c>
      <c r="K1210" s="720"/>
      <c r="L1210" s="720"/>
      <c r="M1210" s="720"/>
      <c r="N1210" s="725"/>
      <c r="O1210" s="112">
        <f>'報告書（事業主控）'!O1210</f>
        <v>0</v>
      </c>
      <c r="P1210" s="94" t="s">
        <v>48</v>
      </c>
      <c r="Q1210" s="112">
        <f>'報告書（事業主控）'!Q1210</f>
        <v>0</v>
      </c>
      <c r="R1210" s="94" t="s">
        <v>49</v>
      </c>
      <c r="S1210" s="112">
        <f>'報告書（事業主控）'!S1210</f>
        <v>0</v>
      </c>
      <c r="T1210" s="727" t="s">
        <v>50</v>
      </c>
      <c r="U1210" s="727"/>
      <c r="V1210" s="699">
        <f>'報告書（事業主控）'!V1210</f>
        <v>0</v>
      </c>
      <c r="W1210" s="700"/>
      <c r="X1210" s="700"/>
      <c r="Y1210" s="99"/>
      <c r="Z1210" s="72"/>
      <c r="AA1210" s="115"/>
      <c r="AB1210" s="115"/>
      <c r="AC1210" s="99"/>
      <c r="AD1210" s="72"/>
      <c r="AE1210" s="115"/>
      <c r="AF1210" s="115"/>
      <c r="AG1210" s="99"/>
      <c r="AH1210" s="696">
        <f>'報告書（事業主控）'!AH1210</f>
        <v>0</v>
      </c>
      <c r="AI1210" s="697"/>
      <c r="AJ1210" s="697"/>
      <c r="AK1210" s="698"/>
      <c r="AL1210" s="72"/>
      <c r="AM1210" s="73"/>
      <c r="AN1210" s="696">
        <f>'報告書（事業主控）'!AN1210</f>
        <v>0</v>
      </c>
      <c r="AO1210" s="697"/>
      <c r="AP1210" s="697"/>
      <c r="AQ1210" s="697"/>
      <c r="AR1210" s="697"/>
      <c r="AS1210" s="116"/>
      <c r="AT1210" s="87"/>
    </row>
    <row r="1211" spans="2:46" ht="18" customHeight="1" x14ac:dyDescent="0.15">
      <c r="B1211" s="722"/>
      <c r="C1211" s="723"/>
      <c r="D1211" s="723"/>
      <c r="E1211" s="723"/>
      <c r="F1211" s="723"/>
      <c r="G1211" s="723"/>
      <c r="H1211" s="723"/>
      <c r="I1211" s="724"/>
      <c r="J1211" s="722"/>
      <c r="K1211" s="723"/>
      <c r="L1211" s="723"/>
      <c r="M1211" s="723"/>
      <c r="N1211" s="726"/>
      <c r="O1211" s="117">
        <f>'報告書（事業主控）'!O1211</f>
        <v>0</v>
      </c>
      <c r="P1211" s="118" t="s">
        <v>48</v>
      </c>
      <c r="Q1211" s="117">
        <f>'報告書（事業主控）'!Q1211</f>
        <v>0</v>
      </c>
      <c r="R1211" s="118" t="s">
        <v>49</v>
      </c>
      <c r="S1211" s="117">
        <f>'報告書（事業主控）'!S1211</f>
        <v>0</v>
      </c>
      <c r="T1211" s="728" t="s">
        <v>51</v>
      </c>
      <c r="U1211" s="728"/>
      <c r="V1211" s="692">
        <f>'報告書（事業主控）'!V1211</f>
        <v>0</v>
      </c>
      <c r="W1211" s="693"/>
      <c r="X1211" s="693"/>
      <c r="Y1211" s="693"/>
      <c r="Z1211" s="692">
        <f>'報告書（事業主控）'!Z1211</f>
        <v>0</v>
      </c>
      <c r="AA1211" s="693"/>
      <c r="AB1211" s="693"/>
      <c r="AC1211" s="693"/>
      <c r="AD1211" s="692">
        <f>'報告書（事業主控）'!AD1211</f>
        <v>0</v>
      </c>
      <c r="AE1211" s="693"/>
      <c r="AF1211" s="693"/>
      <c r="AG1211" s="693"/>
      <c r="AH1211" s="692">
        <f>'報告書（事業主控）'!AH1211</f>
        <v>0</v>
      </c>
      <c r="AI1211" s="693"/>
      <c r="AJ1211" s="693"/>
      <c r="AK1211" s="694"/>
      <c r="AL1211" s="456">
        <f>'報告書（事業主控）'!AL1211</f>
        <v>0</v>
      </c>
      <c r="AM1211" s="695"/>
      <c r="AN1211" s="689">
        <f>'報告書（事業主控）'!AN1211</f>
        <v>0</v>
      </c>
      <c r="AO1211" s="690"/>
      <c r="AP1211" s="690"/>
      <c r="AQ1211" s="690"/>
      <c r="AR1211" s="690"/>
      <c r="AS1211" s="77"/>
      <c r="AT1211" s="87"/>
    </row>
    <row r="1212" spans="2:46" ht="18" customHeight="1" x14ac:dyDescent="0.15">
      <c r="B1212" s="719">
        <f>'報告書（事業主控）'!B1212</f>
        <v>0</v>
      </c>
      <c r="C1212" s="720"/>
      <c r="D1212" s="720"/>
      <c r="E1212" s="720"/>
      <c r="F1212" s="720"/>
      <c r="G1212" s="720"/>
      <c r="H1212" s="720"/>
      <c r="I1212" s="721"/>
      <c r="J1212" s="719">
        <f>'報告書（事業主控）'!J1212</f>
        <v>0</v>
      </c>
      <c r="K1212" s="720"/>
      <c r="L1212" s="720"/>
      <c r="M1212" s="720"/>
      <c r="N1212" s="725"/>
      <c r="O1212" s="112">
        <f>'報告書（事業主控）'!O1212</f>
        <v>0</v>
      </c>
      <c r="P1212" s="94" t="s">
        <v>48</v>
      </c>
      <c r="Q1212" s="112">
        <f>'報告書（事業主控）'!Q1212</f>
        <v>0</v>
      </c>
      <c r="R1212" s="94" t="s">
        <v>49</v>
      </c>
      <c r="S1212" s="112">
        <f>'報告書（事業主控）'!S1212</f>
        <v>0</v>
      </c>
      <c r="T1212" s="727" t="s">
        <v>50</v>
      </c>
      <c r="U1212" s="727"/>
      <c r="V1212" s="699">
        <f>'報告書（事業主控）'!V1212</f>
        <v>0</v>
      </c>
      <c r="W1212" s="700"/>
      <c r="X1212" s="700"/>
      <c r="Y1212" s="99"/>
      <c r="Z1212" s="72"/>
      <c r="AA1212" s="115"/>
      <c r="AB1212" s="115"/>
      <c r="AC1212" s="99"/>
      <c r="AD1212" s="72"/>
      <c r="AE1212" s="115"/>
      <c r="AF1212" s="115"/>
      <c r="AG1212" s="99"/>
      <c r="AH1212" s="696">
        <f>'報告書（事業主控）'!AH1212</f>
        <v>0</v>
      </c>
      <c r="AI1212" s="697"/>
      <c r="AJ1212" s="697"/>
      <c r="AK1212" s="698"/>
      <c r="AL1212" s="72"/>
      <c r="AM1212" s="73"/>
      <c r="AN1212" s="696">
        <f>'報告書（事業主控）'!AN1212</f>
        <v>0</v>
      </c>
      <c r="AO1212" s="697"/>
      <c r="AP1212" s="697"/>
      <c r="AQ1212" s="697"/>
      <c r="AR1212" s="697"/>
      <c r="AS1212" s="116"/>
      <c r="AT1212" s="87"/>
    </row>
    <row r="1213" spans="2:46" ht="18" customHeight="1" x14ac:dyDescent="0.15">
      <c r="B1213" s="722"/>
      <c r="C1213" s="723"/>
      <c r="D1213" s="723"/>
      <c r="E1213" s="723"/>
      <c r="F1213" s="723"/>
      <c r="G1213" s="723"/>
      <c r="H1213" s="723"/>
      <c r="I1213" s="724"/>
      <c r="J1213" s="722"/>
      <c r="K1213" s="723"/>
      <c r="L1213" s="723"/>
      <c r="M1213" s="723"/>
      <c r="N1213" s="726"/>
      <c r="O1213" s="117">
        <f>'報告書（事業主控）'!O1213</f>
        <v>0</v>
      </c>
      <c r="P1213" s="118" t="s">
        <v>48</v>
      </c>
      <c r="Q1213" s="117">
        <f>'報告書（事業主控）'!Q1213</f>
        <v>0</v>
      </c>
      <c r="R1213" s="118" t="s">
        <v>49</v>
      </c>
      <c r="S1213" s="117">
        <f>'報告書（事業主控）'!S1213</f>
        <v>0</v>
      </c>
      <c r="T1213" s="728" t="s">
        <v>51</v>
      </c>
      <c r="U1213" s="728"/>
      <c r="V1213" s="692">
        <f>'報告書（事業主控）'!V1213</f>
        <v>0</v>
      </c>
      <c r="W1213" s="693"/>
      <c r="X1213" s="693"/>
      <c r="Y1213" s="693"/>
      <c r="Z1213" s="692">
        <f>'報告書（事業主控）'!Z1213</f>
        <v>0</v>
      </c>
      <c r="AA1213" s="693"/>
      <c r="AB1213" s="693"/>
      <c r="AC1213" s="693"/>
      <c r="AD1213" s="692">
        <f>'報告書（事業主控）'!AD1213</f>
        <v>0</v>
      </c>
      <c r="AE1213" s="693"/>
      <c r="AF1213" s="693"/>
      <c r="AG1213" s="693"/>
      <c r="AH1213" s="692">
        <f>'報告書（事業主控）'!AH1213</f>
        <v>0</v>
      </c>
      <c r="AI1213" s="693"/>
      <c r="AJ1213" s="693"/>
      <c r="AK1213" s="694"/>
      <c r="AL1213" s="456">
        <f>'報告書（事業主控）'!AL1213</f>
        <v>0</v>
      </c>
      <c r="AM1213" s="695"/>
      <c r="AN1213" s="689">
        <f>'報告書（事業主控）'!AN1213</f>
        <v>0</v>
      </c>
      <c r="AO1213" s="690"/>
      <c r="AP1213" s="690"/>
      <c r="AQ1213" s="690"/>
      <c r="AR1213" s="690"/>
      <c r="AS1213" s="77"/>
      <c r="AT1213" s="87"/>
    </row>
    <row r="1214" spans="2:46" ht="18" customHeight="1" x14ac:dyDescent="0.15">
      <c r="B1214" s="719">
        <f>'報告書（事業主控）'!B1214</f>
        <v>0</v>
      </c>
      <c r="C1214" s="720"/>
      <c r="D1214" s="720"/>
      <c r="E1214" s="720"/>
      <c r="F1214" s="720"/>
      <c r="G1214" s="720"/>
      <c r="H1214" s="720"/>
      <c r="I1214" s="721"/>
      <c r="J1214" s="719">
        <f>'報告書（事業主控）'!J1214</f>
        <v>0</v>
      </c>
      <c r="K1214" s="720"/>
      <c r="L1214" s="720"/>
      <c r="M1214" s="720"/>
      <c r="N1214" s="725"/>
      <c r="O1214" s="112">
        <f>'報告書（事業主控）'!O1214</f>
        <v>0</v>
      </c>
      <c r="P1214" s="94" t="s">
        <v>48</v>
      </c>
      <c r="Q1214" s="112">
        <f>'報告書（事業主控）'!Q1214</f>
        <v>0</v>
      </c>
      <c r="R1214" s="94" t="s">
        <v>49</v>
      </c>
      <c r="S1214" s="112">
        <f>'報告書（事業主控）'!S1214</f>
        <v>0</v>
      </c>
      <c r="T1214" s="727" t="s">
        <v>50</v>
      </c>
      <c r="U1214" s="727"/>
      <c r="V1214" s="699">
        <f>'報告書（事業主控）'!V1214</f>
        <v>0</v>
      </c>
      <c r="W1214" s="700"/>
      <c r="X1214" s="700"/>
      <c r="Y1214" s="99"/>
      <c r="Z1214" s="72"/>
      <c r="AA1214" s="115"/>
      <c r="AB1214" s="115"/>
      <c r="AC1214" s="99"/>
      <c r="AD1214" s="72"/>
      <c r="AE1214" s="115"/>
      <c r="AF1214" s="115"/>
      <c r="AG1214" s="99"/>
      <c r="AH1214" s="696">
        <f>'報告書（事業主控）'!AH1214</f>
        <v>0</v>
      </c>
      <c r="AI1214" s="697"/>
      <c r="AJ1214" s="697"/>
      <c r="AK1214" s="698"/>
      <c r="AL1214" s="72"/>
      <c r="AM1214" s="73"/>
      <c r="AN1214" s="696">
        <f>'報告書（事業主控）'!AN1214</f>
        <v>0</v>
      </c>
      <c r="AO1214" s="697"/>
      <c r="AP1214" s="697"/>
      <c r="AQ1214" s="697"/>
      <c r="AR1214" s="697"/>
      <c r="AS1214" s="116"/>
      <c r="AT1214" s="87"/>
    </row>
    <row r="1215" spans="2:46" ht="18" customHeight="1" x14ac:dyDescent="0.15">
      <c r="B1215" s="722"/>
      <c r="C1215" s="723"/>
      <c r="D1215" s="723"/>
      <c r="E1215" s="723"/>
      <c r="F1215" s="723"/>
      <c r="G1215" s="723"/>
      <c r="H1215" s="723"/>
      <c r="I1215" s="724"/>
      <c r="J1215" s="722"/>
      <c r="K1215" s="723"/>
      <c r="L1215" s="723"/>
      <c r="M1215" s="723"/>
      <c r="N1215" s="726"/>
      <c r="O1215" s="117">
        <f>'報告書（事業主控）'!O1215</f>
        <v>0</v>
      </c>
      <c r="P1215" s="118" t="s">
        <v>48</v>
      </c>
      <c r="Q1215" s="117">
        <f>'報告書（事業主控）'!Q1215</f>
        <v>0</v>
      </c>
      <c r="R1215" s="118" t="s">
        <v>49</v>
      </c>
      <c r="S1215" s="117">
        <f>'報告書（事業主控）'!S1215</f>
        <v>0</v>
      </c>
      <c r="T1215" s="728" t="s">
        <v>51</v>
      </c>
      <c r="U1215" s="728"/>
      <c r="V1215" s="692">
        <f>'報告書（事業主控）'!V1215</f>
        <v>0</v>
      </c>
      <c r="W1215" s="693"/>
      <c r="X1215" s="693"/>
      <c r="Y1215" s="693"/>
      <c r="Z1215" s="692">
        <f>'報告書（事業主控）'!Z1215</f>
        <v>0</v>
      </c>
      <c r="AA1215" s="693"/>
      <c r="AB1215" s="693"/>
      <c r="AC1215" s="693"/>
      <c r="AD1215" s="692">
        <f>'報告書（事業主控）'!AD1215</f>
        <v>0</v>
      </c>
      <c r="AE1215" s="693"/>
      <c r="AF1215" s="693"/>
      <c r="AG1215" s="693"/>
      <c r="AH1215" s="692">
        <f>'報告書（事業主控）'!AH1215</f>
        <v>0</v>
      </c>
      <c r="AI1215" s="693"/>
      <c r="AJ1215" s="693"/>
      <c r="AK1215" s="694"/>
      <c r="AL1215" s="456">
        <f>'報告書（事業主控）'!AL1215</f>
        <v>0</v>
      </c>
      <c r="AM1215" s="695"/>
      <c r="AN1215" s="689">
        <f>'報告書（事業主控）'!AN1215</f>
        <v>0</v>
      </c>
      <c r="AO1215" s="690"/>
      <c r="AP1215" s="690"/>
      <c r="AQ1215" s="690"/>
      <c r="AR1215" s="690"/>
      <c r="AS1215" s="77"/>
      <c r="AT1215" s="87"/>
    </row>
    <row r="1216" spans="2:46" ht="18" customHeight="1" x14ac:dyDescent="0.15">
      <c r="B1216" s="719">
        <f>'報告書（事業主控）'!B1216</f>
        <v>0</v>
      </c>
      <c r="C1216" s="720"/>
      <c r="D1216" s="720"/>
      <c r="E1216" s="720"/>
      <c r="F1216" s="720"/>
      <c r="G1216" s="720"/>
      <c r="H1216" s="720"/>
      <c r="I1216" s="721"/>
      <c r="J1216" s="719">
        <f>'報告書（事業主控）'!J1216</f>
        <v>0</v>
      </c>
      <c r="K1216" s="720"/>
      <c r="L1216" s="720"/>
      <c r="M1216" s="720"/>
      <c r="N1216" s="725"/>
      <c r="O1216" s="112">
        <f>'報告書（事業主控）'!O1216</f>
        <v>0</v>
      </c>
      <c r="P1216" s="94" t="s">
        <v>48</v>
      </c>
      <c r="Q1216" s="112">
        <f>'報告書（事業主控）'!Q1216</f>
        <v>0</v>
      </c>
      <c r="R1216" s="94" t="s">
        <v>49</v>
      </c>
      <c r="S1216" s="112">
        <f>'報告書（事業主控）'!S1216</f>
        <v>0</v>
      </c>
      <c r="T1216" s="727" t="s">
        <v>50</v>
      </c>
      <c r="U1216" s="727"/>
      <c r="V1216" s="699">
        <f>'報告書（事業主控）'!V1216</f>
        <v>0</v>
      </c>
      <c r="W1216" s="700"/>
      <c r="X1216" s="700"/>
      <c r="Y1216" s="99"/>
      <c r="Z1216" s="72"/>
      <c r="AA1216" s="115"/>
      <c r="AB1216" s="115"/>
      <c r="AC1216" s="99"/>
      <c r="AD1216" s="72"/>
      <c r="AE1216" s="115"/>
      <c r="AF1216" s="115"/>
      <c r="AG1216" s="99"/>
      <c r="AH1216" s="696">
        <f>'報告書（事業主控）'!AH1216</f>
        <v>0</v>
      </c>
      <c r="AI1216" s="697"/>
      <c r="AJ1216" s="697"/>
      <c r="AK1216" s="698"/>
      <c r="AL1216" s="72"/>
      <c r="AM1216" s="73"/>
      <c r="AN1216" s="696">
        <f>'報告書（事業主控）'!AN1216</f>
        <v>0</v>
      </c>
      <c r="AO1216" s="697"/>
      <c r="AP1216" s="697"/>
      <c r="AQ1216" s="697"/>
      <c r="AR1216" s="697"/>
      <c r="AS1216" s="116"/>
      <c r="AT1216" s="87"/>
    </row>
    <row r="1217" spans="2:46" ht="18" customHeight="1" x14ac:dyDescent="0.15">
      <c r="B1217" s="722"/>
      <c r="C1217" s="723"/>
      <c r="D1217" s="723"/>
      <c r="E1217" s="723"/>
      <c r="F1217" s="723"/>
      <c r="G1217" s="723"/>
      <c r="H1217" s="723"/>
      <c r="I1217" s="724"/>
      <c r="J1217" s="722"/>
      <c r="K1217" s="723"/>
      <c r="L1217" s="723"/>
      <c r="M1217" s="723"/>
      <c r="N1217" s="726"/>
      <c r="O1217" s="117">
        <f>'報告書（事業主控）'!O1217</f>
        <v>0</v>
      </c>
      <c r="P1217" s="118" t="s">
        <v>48</v>
      </c>
      <c r="Q1217" s="117">
        <f>'報告書（事業主控）'!Q1217</f>
        <v>0</v>
      </c>
      <c r="R1217" s="118" t="s">
        <v>49</v>
      </c>
      <c r="S1217" s="117">
        <f>'報告書（事業主控）'!S1217</f>
        <v>0</v>
      </c>
      <c r="T1217" s="728" t="s">
        <v>51</v>
      </c>
      <c r="U1217" s="728"/>
      <c r="V1217" s="692">
        <f>'報告書（事業主控）'!V1217</f>
        <v>0</v>
      </c>
      <c r="W1217" s="693"/>
      <c r="X1217" s="693"/>
      <c r="Y1217" s="693"/>
      <c r="Z1217" s="692">
        <f>'報告書（事業主控）'!Z1217</f>
        <v>0</v>
      </c>
      <c r="AA1217" s="693"/>
      <c r="AB1217" s="693"/>
      <c r="AC1217" s="693"/>
      <c r="AD1217" s="692">
        <f>'報告書（事業主控）'!AD1217</f>
        <v>0</v>
      </c>
      <c r="AE1217" s="693"/>
      <c r="AF1217" s="693"/>
      <c r="AG1217" s="693"/>
      <c r="AH1217" s="692">
        <f>'報告書（事業主控）'!AH1217</f>
        <v>0</v>
      </c>
      <c r="AI1217" s="693"/>
      <c r="AJ1217" s="693"/>
      <c r="AK1217" s="694"/>
      <c r="AL1217" s="456">
        <f>'報告書（事業主控）'!AL1217</f>
        <v>0</v>
      </c>
      <c r="AM1217" s="695"/>
      <c r="AN1217" s="689">
        <f>'報告書（事業主控）'!AN1217</f>
        <v>0</v>
      </c>
      <c r="AO1217" s="690"/>
      <c r="AP1217" s="690"/>
      <c r="AQ1217" s="690"/>
      <c r="AR1217" s="690"/>
      <c r="AS1217" s="77"/>
      <c r="AT1217" s="87"/>
    </row>
    <row r="1218" spans="2:46" ht="18" customHeight="1" x14ac:dyDescent="0.15">
      <c r="B1218" s="719">
        <f>'報告書（事業主控）'!B1218</f>
        <v>0</v>
      </c>
      <c r="C1218" s="720"/>
      <c r="D1218" s="720"/>
      <c r="E1218" s="720"/>
      <c r="F1218" s="720"/>
      <c r="G1218" s="720"/>
      <c r="H1218" s="720"/>
      <c r="I1218" s="721"/>
      <c r="J1218" s="719">
        <f>'報告書（事業主控）'!J1218</f>
        <v>0</v>
      </c>
      <c r="K1218" s="720"/>
      <c r="L1218" s="720"/>
      <c r="M1218" s="720"/>
      <c r="N1218" s="725"/>
      <c r="O1218" s="112">
        <f>'報告書（事業主控）'!O1218</f>
        <v>0</v>
      </c>
      <c r="P1218" s="94" t="s">
        <v>48</v>
      </c>
      <c r="Q1218" s="112">
        <f>'報告書（事業主控）'!Q1218</f>
        <v>0</v>
      </c>
      <c r="R1218" s="94" t="s">
        <v>49</v>
      </c>
      <c r="S1218" s="112">
        <f>'報告書（事業主控）'!S1218</f>
        <v>0</v>
      </c>
      <c r="T1218" s="727" t="s">
        <v>50</v>
      </c>
      <c r="U1218" s="727"/>
      <c r="V1218" s="699">
        <f>'報告書（事業主控）'!V1218</f>
        <v>0</v>
      </c>
      <c r="W1218" s="700"/>
      <c r="X1218" s="700"/>
      <c r="Y1218" s="99"/>
      <c r="Z1218" s="72"/>
      <c r="AA1218" s="115"/>
      <c r="AB1218" s="115"/>
      <c r="AC1218" s="99"/>
      <c r="AD1218" s="72"/>
      <c r="AE1218" s="115"/>
      <c r="AF1218" s="115"/>
      <c r="AG1218" s="99"/>
      <c r="AH1218" s="696">
        <f>'報告書（事業主控）'!AH1218</f>
        <v>0</v>
      </c>
      <c r="AI1218" s="697"/>
      <c r="AJ1218" s="697"/>
      <c r="AK1218" s="698"/>
      <c r="AL1218" s="72"/>
      <c r="AM1218" s="73"/>
      <c r="AN1218" s="696">
        <f>'報告書（事業主控）'!AN1218</f>
        <v>0</v>
      </c>
      <c r="AO1218" s="697"/>
      <c r="AP1218" s="697"/>
      <c r="AQ1218" s="697"/>
      <c r="AR1218" s="697"/>
      <c r="AS1218" s="116"/>
      <c r="AT1218" s="87"/>
    </row>
    <row r="1219" spans="2:46" ht="18" customHeight="1" x14ac:dyDescent="0.15">
      <c r="B1219" s="722"/>
      <c r="C1219" s="723"/>
      <c r="D1219" s="723"/>
      <c r="E1219" s="723"/>
      <c r="F1219" s="723"/>
      <c r="G1219" s="723"/>
      <c r="H1219" s="723"/>
      <c r="I1219" s="724"/>
      <c r="J1219" s="722"/>
      <c r="K1219" s="723"/>
      <c r="L1219" s="723"/>
      <c r="M1219" s="723"/>
      <c r="N1219" s="726"/>
      <c r="O1219" s="117">
        <f>'報告書（事業主控）'!O1219</f>
        <v>0</v>
      </c>
      <c r="P1219" s="118" t="s">
        <v>48</v>
      </c>
      <c r="Q1219" s="117">
        <f>'報告書（事業主控）'!Q1219</f>
        <v>0</v>
      </c>
      <c r="R1219" s="118" t="s">
        <v>49</v>
      </c>
      <c r="S1219" s="117">
        <f>'報告書（事業主控）'!S1219</f>
        <v>0</v>
      </c>
      <c r="T1219" s="728" t="s">
        <v>51</v>
      </c>
      <c r="U1219" s="728"/>
      <c r="V1219" s="692">
        <f>'報告書（事業主控）'!V1219</f>
        <v>0</v>
      </c>
      <c r="W1219" s="693"/>
      <c r="X1219" s="693"/>
      <c r="Y1219" s="693"/>
      <c r="Z1219" s="692">
        <f>'報告書（事業主控）'!Z1219</f>
        <v>0</v>
      </c>
      <c r="AA1219" s="693"/>
      <c r="AB1219" s="693"/>
      <c r="AC1219" s="693"/>
      <c r="AD1219" s="692">
        <f>'報告書（事業主控）'!AD1219</f>
        <v>0</v>
      </c>
      <c r="AE1219" s="693"/>
      <c r="AF1219" s="693"/>
      <c r="AG1219" s="693"/>
      <c r="AH1219" s="692">
        <f>'報告書（事業主控）'!AH1219</f>
        <v>0</v>
      </c>
      <c r="AI1219" s="693"/>
      <c r="AJ1219" s="693"/>
      <c r="AK1219" s="694"/>
      <c r="AL1219" s="456">
        <f>'報告書（事業主控）'!AL1219</f>
        <v>0</v>
      </c>
      <c r="AM1219" s="695"/>
      <c r="AN1219" s="689">
        <f>'報告書（事業主控）'!AN1219</f>
        <v>0</v>
      </c>
      <c r="AO1219" s="690"/>
      <c r="AP1219" s="690"/>
      <c r="AQ1219" s="690"/>
      <c r="AR1219" s="690"/>
      <c r="AS1219" s="77"/>
      <c r="AT1219" s="87"/>
    </row>
    <row r="1220" spans="2:46" ht="18" customHeight="1" x14ac:dyDescent="0.15">
      <c r="B1220" s="719">
        <f>'報告書（事業主控）'!B1220</f>
        <v>0</v>
      </c>
      <c r="C1220" s="720"/>
      <c r="D1220" s="720"/>
      <c r="E1220" s="720"/>
      <c r="F1220" s="720"/>
      <c r="G1220" s="720"/>
      <c r="H1220" s="720"/>
      <c r="I1220" s="721"/>
      <c r="J1220" s="719">
        <f>'報告書（事業主控）'!J1220</f>
        <v>0</v>
      </c>
      <c r="K1220" s="720"/>
      <c r="L1220" s="720"/>
      <c r="M1220" s="720"/>
      <c r="N1220" s="725"/>
      <c r="O1220" s="112">
        <f>'報告書（事業主控）'!O1220</f>
        <v>0</v>
      </c>
      <c r="P1220" s="94" t="s">
        <v>48</v>
      </c>
      <c r="Q1220" s="112">
        <f>'報告書（事業主控）'!Q1220</f>
        <v>0</v>
      </c>
      <c r="R1220" s="94" t="s">
        <v>49</v>
      </c>
      <c r="S1220" s="112">
        <f>'報告書（事業主控）'!S1220</f>
        <v>0</v>
      </c>
      <c r="T1220" s="727" t="s">
        <v>50</v>
      </c>
      <c r="U1220" s="727"/>
      <c r="V1220" s="699">
        <f>'報告書（事業主控）'!V1220</f>
        <v>0</v>
      </c>
      <c r="W1220" s="700"/>
      <c r="X1220" s="700"/>
      <c r="Y1220" s="99"/>
      <c r="Z1220" s="72"/>
      <c r="AA1220" s="115"/>
      <c r="AB1220" s="115"/>
      <c r="AC1220" s="99"/>
      <c r="AD1220" s="72"/>
      <c r="AE1220" s="115"/>
      <c r="AF1220" s="115"/>
      <c r="AG1220" s="99"/>
      <c r="AH1220" s="696">
        <f>'報告書（事業主控）'!AH1220</f>
        <v>0</v>
      </c>
      <c r="AI1220" s="697"/>
      <c r="AJ1220" s="697"/>
      <c r="AK1220" s="698"/>
      <c r="AL1220" s="72"/>
      <c r="AM1220" s="73"/>
      <c r="AN1220" s="696">
        <f>'報告書（事業主控）'!AN1220</f>
        <v>0</v>
      </c>
      <c r="AO1220" s="697"/>
      <c r="AP1220" s="697"/>
      <c r="AQ1220" s="697"/>
      <c r="AR1220" s="697"/>
      <c r="AS1220" s="116"/>
      <c r="AT1220" s="87"/>
    </row>
    <row r="1221" spans="2:46" ht="18" customHeight="1" x14ac:dyDescent="0.15">
      <c r="B1221" s="722"/>
      <c r="C1221" s="723"/>
      <c r="D1221" s="723"/>
      <c r="E1221" s="723"/>
      <c r="F1221" s="723"/>
      <c r="G1221" s="723"/>
      <c r="H1221" s="723"/>
      <c r="I1221" s="724"/>
      <c r="J1221" s="722"/>
      <c r="K1221" s="723"/>
      <c r="L1221" s="723"/>
      <c r="M1221" s="723"/>
      <c r="N1221" s="726"/>
      <c r="O1221" s="117">
        <f>'報告書（事業主控）'!O1221</f>
        <v>0</v>
      </c>
      <c r="P1221" s="118" t="s">
        <v>48</v>
      </c>
      <c r="Q1221" s="117">
        <f>'報告書（事業主控）'!Q1221</f>
        <v>0</v>
      </c>
      <c r="R1221" s="118" t="s">
        <v>49</v>
      </c>
      <c r="S1221" s="117">
        <f>'報告書（事業主控）'!S1221</f>
        <v>0</v>
      </c>
      <c r="T1221" s="728" t="s">
        <v>51</v>
      </c>
      <c r="U1221" s="728"/>
      <c r="V1221" s="692">
        <f>'報告書（事業主控）'!V1221</f>
        <v>0</v>
      </c>
      <c r="W1221" s="693"/>
      <c r="X1221" s="693"/>
      <c r="Y1221" s="693"/>
      <c r="Z1221" s="692">
        <f>'報告書（事業主控）'!Z1221</f>
        <v>0</v>
      </c>
      <c r="AA1221" s="693"/>
      <c r="AB1221" s="693"/>
      <c r="AC1221" s="693"/>
      <c r="AD1221" s="692">
        <f>'報告書（事業主控）'!AD1221</f>
        <v>0</v>
      </c>
      <c r="AE1221" s="693"/>
      <c r="AF1221" s="693"/>
      <c r="AG1221" s="693"/>
      <c r="AH1221" s="692">
        <f>'報告書（事業主控）'!AH1221</f>
        <v>0</v>
      </c>
      <c r="AI1221" s="693"/>
      <c r="AJ1221" s="693"/>
      <c r="AK1221" s="694"/>
      <c r="AL1221" s="456">
        <f>'報告書（事業主控）'!AL1221</f>
        <v>0</v>
      </c>
      <c r="AM1221" s="695"/>
      <c r="AN1221" s="689">
        <f>'報告書（事業主控）'!AN1221</f>
        <v>0</v>
      </c>
      <c r="AO1221" s="690"/>
      <c r="AP1221" s="690"/>
      <c r="AQ1221" s="690"/>
      <c r="AR1221" s="690"/>
      <c r="AS1221" s="77"/>
      <c r="AT1221" s="87"/>
    </row>
    <row r="1222" spans="2:46" ht="18" customHeight="1" x14ac:dyDescent="0.15">
      <c r="B1222" s="719">
        <f>'報告書（事業主控）'!B1222</f>
        <v>0</v>
      </c>
      <c r="C1222" s="720"/>
      <c r="D1222" s="720"/>
      <c r="E1222" s="720"/>
      <c r="F1222" s="720"/>
      <c r="G1222" s="720"/>
      <c r="H1222" s="720"/>
      <c r="I1222" s="721"/>
      <c r="J1222" s="719">
        <f>'報告書（事業主控）'!J1222</f>
        <v>0</v>
      </c>
      <c r="K1222" s="720"/>
      <c r="L1222" s="720"/>
      <c r="M1222" s="720"/>
      <c r="N1222" s="725"/>
      <c r="O1222" s="112">
        <f>'報告書（事業主控）'!O1222</f>
        <v>0</v>
      </c>
      <c r="P1222" s="94" t="s">
        <v>48</v>
      </c>
      <c r="Q1222" s="112">
        <f>'報告書（事業主控）'!Q1222</f>
        <v>0</v>
      </c>
      <c r="R1222" s="94" t="s">
        <v>49</v>
      </c>
      <c r="S1222" s="112">
        <f>'報告書（事業主控）'!S1222</f>
        <v>0</v>
      </c>
      <c r="T1222" s="727" t="s">
        <v>50</v>
      </c>
      <c r="U1222" s="727"/>
      <c r="V1222" s="699">
        <f>'報告書（事業主控）'!V1222</f>
        <v>0</v>
      </c>
      <c r="W1222" s="700"/>
      <c r="X1222" s="700"/>
      <c r="Y1222" s="99"/>
      <c r="Z1222" s="72"/>
      <c r="AA1222" s="115"/>
      <c r="AB1222" s="115"/>
      <c r="AC1222" s="99"/>
      <c r="AD1222" s="72"/>
      <c r="AE1222" s="115"/>
      <c r="AF1222" s="115"/>
      <c r="AG1222" s="99"/>
      <c r="AH1222" s="696">
        <f>'報告書（事業主控）'!AH1222</f>
        <v>0</v>
      </c>
      <c r="AI1222" s="697"/>
      <c r="AJ1222" s="697"/>
      <c r="AK1222" s="698"/>
      <c r="AL1222" s="72"/>
      <c r="AM1222" s="73"/>
      <c r="AN1222" s="696">
        <f>'報告書（事業主控）'!AN1222</f>
        <v>0</v>
      </c>
      <c r="AO1222" s="697"/>
      <c r="AP1222" s="697"/>
      <c r="AQ1222" s="697"/>
      <c r="AR1222" s="697"/>
      <c r="AS1222" s="116"/>
      <c r="AT1222" s="87"/>
    </row>
    <row r="1223" spans="2:46" ht="18" customHeight="1" x14ac:dyDescent="0.15">
      <c r="B1223" s="722"/>
      <c r="C1223" s="723"/>
      <c r="D1223" s="723"/>
      <c r="E1223" s="723"/>
      <c r="F1223" s="723"/>
      <c r="G1223" s="723"/>
      <c r="H1223" s="723"/>
      <c r="I1223" s="724"/>
      <c r="J1223" s="722"/>
      <c r="K1223" s="723"/>
      <c r="L1223" s="723"/>
      <c r="M1223" s="723"/>
      <c r="N1223" s="726"/>
      <c r="O1223" s="117">
        <f>'報告書（事業主控）'!O1223</f>
        <v>0</v>
      </c>
      <c r="P1223" s="118" t="s">
        <v>48</v>
      </c>
      <c r="Q1223" s="117">
        <f>'報告書（事業主控）'!Q1223</f>
        <v>0</v>
      </c>
      <c r="R1223" s="118" t="s">
        <v>49</v>
      </c>
      <c r="S1223" s="117">
        <f>'報告書（事業主控）'!S1223</f>
        <v>0</v>
      </c>
      <c r="T1223" s="728" t="s">
        <v>51</v>
      </c>
      <c r="U1223" s="728"/>
      <c r="V1223" s="692">
        <f>'報告書（事業主控）'!V1223</f>
        <v>0</v>
      </c>
      <c r="W1223" s="693"/>
      <c r="X1223" s="693"/>
      <c r="Y1223" s="693"/>
      <c r="Z1223" s="692">
        <f>'報告書（事業主控）'!Z1223</f>
        <v>0</v>
      </c>
      <c r="AA1223" s="693"/>
      <c r="AB1223" s="693"/>
      <c r="AC1223" s="693"/>
      <c r="AD1223" s="692">
        <f>'報告書（事業主控）'!AD1223</f>
        <v>0</v>
      </c>
      <c r="AE1223" s="693"/>
      <c r="AF1223" s="693"/>
      <c r="AG1223" s="693"/>
      <c r="AH1223" s="692">
        <f>'報告書（事業主控）'!AH1223</f>
        <v>0</v>
      </c>
      <c r="AI1223" s="693"/>
      <c r="AJ1223" s="693"/>
      <c r="AK1223" s="694"/>
      <c r="AL1223" s="456">
        <f>'報告書（事業主控）'!AL1223</f>
        <v>0</v>
      </c>
      <c r="AM1223" s="695"/>
      <c r="AN1223" s="689">
        <f>'報告書（事業主控）'!AN1223</f>
        <v>0</v>
      </c>
      <c r="AO1223" s="690"/>
      <c r="AP1223" s="690"/>
      <c r="AQ1223" s="690"/>
      <c r="AR1223" s="690"/>
      <c r="AS1223" s="77"/>
      <c r="AT1223" s="87"/>
    </row>
    <row r="1224" spans="2:46" ht="18" customHeight="1" x14ac:dyDescent="0.15">
      <c r="B1224" s="719">
        <f>'報告書（事業主控）'!B1224</f>
        <v>0</v>
      </c>
      <c r="C1224" s="720"/>
      <c r="D1224" s="720"/>
      <c r="E1224" s="720"/>
      <c r="F1224" s="720"/>
      <c r="G1224" s="720"/>
      <c r="H1224" s="720"/>
      <c r="I1224" s="721"/>
      <c r="J1224" s="719">
        <f>'報告書（事業主控）'!J1224</f>
        <v>0</v>
      </c>
      <c r="K1224" s="720"/>
      <c r="L1224" s="720"/>
      <c r="M1224" s="720"/>
      <c r="N1224" s="725"/>
      <c r="O1224" s="112">
        <f>'報告書（事業主控）'!O1224</f>
        <v>0</v>
      </c>
      <c r="P1224" s="94" t="s">
        <v>48</v>
      </c>
      <c r="Q1224" s="112">
        <f>'報告書（事業主控）'!Q1224</f>
        <v>0</v>
      </c>
      <c r="R1224" s="94" t="s">
        <v>49</v>
      </c>
      <c r="S1224" s="112">
        <f>'報告書（事業主控）'!S1224</f>
        <v>0</v>
      </c>
      <c r="T1224" s="727" t="s">
        <v>50</v>
      </c>
      <c r="U1224" s="727"/>
      <c r="V1224" s="699">
        <f>'報告書（事業主控）'!V1224</f>
        <v>0</v>
      </c>
      <c r="W1224" s="700"/>
      <c r="X1224" s="700"/>
      <c r="Y1224" s="99"/>
      <c r="Z1224" s="72"/>
      <c r="AA1224" s="115"/>
      <c r="AB1224" s="115"/>
      <c r="AC1224" s="99"/>
      <c r="AD1224" s="72"/>
      <c r="AE1224" s="115"/>
      <c r="AF1224" s="115"/>
      <c r="AG1224" s="99"/>
      <c r="AH1224" s="696">
        <f>'報告書（事業主控）'!AH1224</f>
        <v>0</v>
      </c>
      <c r="AI1224" s="697"/>
      <c r="AJ1224" s="697"/>
      <c r="AK1224" s="698"/>
      <c r="AL1224" s="72"/>
      <c r="AM1224" s="73"/>
      <c r="AN1224" s="696">
        <f>'報告書（事業主控）'!AN1224</f>
        <v>0</v>
      </c>
      <c r="AO1224" s="697"/>
      <c r="AP1224" s="697"/>
      <c r="AQ1224" s="697"/>
      <c r="AR1224" s="697"/>
      <c r="AS1224" s="116"/>
      <c r="AT1224" s="87"/>
    </row>
    <row r="1225" spans="2:46" ht="18" customHeight="1" x14ac:dyDescent="0.15">
      <c r="B1225" s="722"/>
      <c r="C1225" s="723"/>
      <c r="D1225" s="723"/>
      <c r="E1225" s="723"/>
      <c r="F1225" s="723"/>
      <c r="G1225" s="723"/>
      <c r="H1225" s="723"/>
      <c r="I1225" s="724"/>
      <c r="J1225" s="722"/>
      <c r="K1225" s="723"/>
      <c r="L1225" s="723"/>
      <c r="M1225" s="723"/>
      <c r="N1225" s="726"/>
      <c r="O1225" s="117">
        <f>'報告書（事業主控）'!O1225</f>
        <v>0</v>
      </c>
      <c r="P1225" s="118" t="s">
        <v>48</v>
      </c>
      <c r="Q1225" s="117">
        <f>'報告書（事業主控）'!Q1225</f>
        <v>0</v>
      </c>
      <c r="R1225" s="118" t="s">
        <v>49</v>
      </c>
      <c r="S1225" s="117">
        <f>'報告書（事業主控）'!S1225</f>
        <v>0</v>
      </c>
      <c r="T1225" s="728" t="s">
        <v>51</v>
      </c>
      <c r="U1225" s="728"/>
      <c r="V1225" s="692">
        <f>'報告書（事業主控）'!V1225</f>
        <v>0</v>
      </c>
      <c r="W1225" s="693"/>
      <c r="X1225" s="693"/>
      <c r="Y1225" s="693"/>
      <c r="Z1225" s="692">
        <f>'報告書（事業主控）'!Z1225</f>
        <v>0</v>
      </c>
      <c r="AA1225" s="693"/>
      <c r="AB1225" s="693"/>
      <c r="AC1225" s="693"/>
      <c r="AD1225" s="692">
        <f>'報告書（事業主控）'!AD1225</f>
        <v>0</v>
      </c>
      <c r="AE1225" s="693"/>
      <c r="AF1225" s="693"/>
      <c r="AG1225" s="693"/>
      <c r="AH1225" s="692">
        <f>'報告書（事業主控）'!AH1225</f>
        <v>0</v>
      </c>
      <c r="AI1225" s="693"/>
      <c r="AJ1225" s="693"/>
      <c r="AK1225" s="694"/>
      <c r="AL1225" s="456">
        <f>'報告書（事業主控）'!AL1225</f>
        <v>0</v>
      </c>
      <c r="AM1225" s="695"/>
      <c r="AN1225" s="689">
        <f>'報告書（事業主控）'!AN1225</f>
        <v>0</v>
      </c>
      <c r="AO1225" s="690"/>
      <c r="AP1225" s="690"/>
      <c r="AQ1225" s="690"/>
      <c r="AR1225" s="690"/>
      <c r="AS1225" s="77"/>
      <c r="AT1225" s="87"/>
    </row>
    <row r="1226" spans="2:46" ht="18" customHeight="1" x14ac:dyDescent="0.15">
      <c r="B1226" s="475" t="s">
        <v>144</v>
      </c>
      <c r="C1226" s="476"/>
      <c r="D1226" s="476"/>
      <c r="E1226" s="477"/>
      <c r="F1226" s="701">
        <f>'報告書（事業主控）'!F1226</f>
        <v>0</v>
      </c>
      <c r="G1226" s="702"/>
      <c r="H1226" s="702"/>
      <c r="I1226" s="702"/>
      <c r="J1226" s="702"/>
      <c r="K1226" s="702"/>
      <c r="L1226" s="702"/>
      <c r="M1226" s="702"/>
      <c r="N1226" s="703"/>
      <c r="O1226" s="710" t="s">
        <v>66</v>
      </c>
      <c r="P1226" s="711"/>
      <c r="Q1226" s="711"/>
      <c r="R1226" s="711"/>
      <c r="S1226" s="711"/>
      <c r="T1226" s="711"/>
      <c r="U1226" s="712"/>
      <c r="V1226" s="696">
        <f>'報告書（事業主控）'!V1226</f>
        <v>0</v>
      </c>
      <c r="W1226" s="697"/>
      <c r="X1226" s="697"/>
      <c r="Y1226" s="698"/>
      <c r="Z1226" s="72"/>
      <c r="AA1226" s="115"/>
      <c r="AB1226" s="115"/>
      <c r="AC1226" s="99"/>
      <c r="AD1226" s="72"/>
      <c r="AE1226" s="115"/>
      <c r="AF1226" s="115"/>
      <c r="AG1226" s="99"/>
      <c r="AH1226" s="696">
        <f>'報告書（事業主控）'!AH1226</f>
        <v>0</v>
      </c>
      <c r="AI1226" s="697"/>
      <c r="AJ1226" s="697"/>
      <c r="AK1226" s="698"/>
      <c r="AL1226" s="72"/>
      <c r="AM1226" s="73"/>
      <c r="AN1226" s="696">
        <f>'報告書（事業主控）'!AN1226</f>
        <v>0</v>
      </c>
      <c r="AO1226" s="697"/>
      <c r="AP1226" s="697"/>
      <c r="AQ1226" s="697"/>
      <c r="AR1226" s="697"/>
      <c r="AS1226" s="116"/>
      <c r="AT1226" s="87"/>
    </row>
    <row r="1227" spans="2:46" ht="18" customHeight="1" x14ac:dyDescent="0.15">
      <c r="B1227" s="478"/>
      <c r="C1227" s="479"/>
      <c r="D1227" s="479"/>
      <c r="E1227" s="480"/>
      <c r="F1227" s="704"/>
      <c r="G1227" s="705"/>
      <c r="H1227" s="705"/>
      <c r="I1227" s="705"/>
      <c r="J1227" s="705"/>
      <c r="K1227" s="705"/>
      <c r="L1227" s="705"/>
      <c r="M1227" s="705"/>
      <c r="N1227" s="706"/>
      <c r="O1227" s="713"/>
      <c r="P1227" s="714"/>
      <c r="Q1227" s="714"/>
      <c r="R1227" s="714"/>
      <c r="S1227" s="714"/>
      <c r="T1227" s="714"/>
      <c r="U1227" s="715"/>
      <c r="V1227" s="561">
        <f>'報告書（事業主控）'!V1227</f>
        <v>0</v>
      </c>
      <c r="W1227" s="582"/>
      <c r="X1227" s="582"/>
      <c r="Y1227" s="585"/>
      <c r="Z1227" s="561">
        <f>'報告書（事業主控）'!Z1227</f>
        <v>0</v>
      </c>
      <c r="AA1227" s="583"/>
      <c r="AB1227" s="583"/>
      <c r="AC1227" s="584"/>
      <c r="AD1227" s="561">
        <f>'報告書（事業主控）'!AD1227</f>
        <v>0</v>
      </c>
      <c r="AE1227" s="583"/>
      <c r="AF1227" s="583"/>
      <c r="AG1227" s="584"/>
      <c r="AH1227" s="561">
        <f>'報告書（事業主控）'!AH1227</f>
        <v>0</v>
      </c>
      <c r="AI1227" s="453"/>
      <c r="AJ1227" s="453"/>
      <c r="AK1227" s="453"/>
      <c r="AL1227" s="346"/>
      <c r="AM1227" s="347"/>
      <c r="AN1227" s="561">
        <f>'報告書（事業主控）'!AN1227</f>
        <v>0</v>
      </c>
      <c r="AO1227" s="582"/>
      <c r="AP1227" s="582"/>
      <c r="AQ1227" s="582"/>
      <c r="AR1227" s="582"/>
      <c r="AS1227" s="333"/>
      <c r="AT1227" s="87"/>
    </row>
    <row r="1228" spans="2:46" ht="18" customHeight="1" x14ac:dyDescent="0.15">
      <c r="B1228" s="481"/>
      <c r="C1228" s="482"/>
      <c r="D1228" s="482"/>
      <c r="E1228" s="483"/>
      <c r="F1228" s="707"/>
      <c r="G1228" s="708"/>
      <c r="H1228" s="708"/>
      <c r="I1228" s="708"/>
      <c r="J1228" s="708"/>
      <c r="K1228" s="708"/>
      <c r="L1228" s="708"/>
      <c r="M1228" s="708"/>
      <c r="N1228" s="709"/>
      <c r="O1228" s="716"/>
      <c r="P1228" s="717"/>
      <c r="Q1228" s="717"/>
      <c r="R1228" s="717"/>
      <c r="S1228" s="717"/>
      <c r="T1228" s="717"/>
      <c r="U1228" s="718"/>
      <c r="V1228" s="689">
        <f>'報告書（事業主控）'!V1228</f>
        <v>0</v>
      </c>
      <c r="W1228" s="690"/>
      <c r="X1228" s="690"/>
      <c r="Y1228" s="691"/>
      <c r="Z1228" s="689">
        <f>'報告書（事業主控）'!Z1228</f>
        <v>0</v>
      </c>
      <c r="AA1228" s="690"/>
      <c r="AB1228" s="690"/>
      <c r="AC1228" s="691"/>
      <c r="AD1228" s="689">
        <f>'報告書（事業主控）'!AD1228</f>
        <v>0</v>
      </c>
      <c r="AE1228" s="690"/>
      <c r="AF1228" s="690"/>
      <c r="AG1228" s="691"/>
      <c r="AH1228" s="689">
        <f>'報告書（事業主控）'!AH1228</f>
        <v>0</v>
      </c>
      <c r="AI1228" s="690"/>
      <c r="AJ1228" s="690"/>
      <c r="AK1228" s="691"/>
      <c r="AL1228" s="76"/>
      <c r="AM1228" s="77"/>
      <c r="AN1228" s="689">
        <f>'報告書（事業主控）'!AN1228</f>
        <v>0</v>
      </c>
      <c r="AO1228" s="690"/>
      <c r="AP1228" s="690"/>
      <c r="AQ1228" s="690"/>
      <c r="AR1228" s="690"/>
      <c r="AS1228" s="77"/>
      <c r="AT1228" s="87"/>
    </row>
    <row r="1229" spans="2:46" ht="18" customHeight="1" x14ac:dyDescent="0.15">
      <c r="AN1229" s="682">
        <f>'報告書（事業主控）'!AN1229:AR1229</f>
        <v>0</v>
      </c>
      <c r="AO1229" s="682"/>
      <c r="AP1229" s="682"/>
      <c r="AQ1229" s="682"/>
      <c r="AR1229" s="682"/>
      <c r="AS1229" s="87"/>
      <c r="AT1229" s="87"/>
    </row>
    <row r="1230" spans="2:46" ht="31.5" customHeight="1" x14ac:dyDescent="0.15">
      <c r="AN1230" s="136"/>
      <c r="AO1230" s="136"/>
      <c r="AP1230" s="136"/>
      <c r="AQ1230" s="136"/>
      <c r="AR1230" s="136"/>
      <c r="AS1230" s="87"/>
      <c r="AT1230" s="87"/>
    </row>
  </sheetData>
  <sheetProtection sheet="1"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x14ac:dyDescent="0.15"/>
  <cols>
    <col min="1" max="61" width="1.75" style="163" customWidth="1"/>
    <col min="62" max="16384" width="9" style="163" hidden="1"/>
  </cols>
  <sheetData>
    <row r="1" spans="2:57" ht="9.75" customHeight="1" thickBot="1" x14ac:dyDescent="0.2"/>
    <row r="2" spans="2:57" ht="21" customHeight="1" thickBot="1" x14ac:dyDescent="0.2">
      <c r="B2" s="1043" t="s">
        <v>146</v>
      </c>
      <c r="C2" s="1043"/>
      <c r="D2" s="1043"/>
      <c r="E2" s="1043"/>
      <c r="F2" s="1043"/>
      <c r="G2" s="1043"/>
      <c r="H2" s="1043"/>
      <c r="I2" s="1043"/>
      <c r="J2" s="1043"/>
      <c r="K2" s="1043"/>
      <c r="L2" s="1046">
        <v>0</v>
      </c>
      <c r="M2" s="1047"/>
      <c r="N2" s="1047"/>
      <c r="O2" s="1048"/>
      <c r="P2" s="1044" t="s">
        <v>147</v>
      </c>
      <c r="Q2" s="1045"/>
      <c r="R2" s="1045"/>
    </row>
    <row r="3" spans="2:57" ht="16.5" customHeight="1" x14ac:dyDescent="0.2">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x14ac:dyDescent="0.2">
      <c r="B4" s="208" t="s">
        <v>148</v>
      </c>
    </row>
    <row r="5" spans="2:57" ht="9" customHeight="1" x14ac:dyDescent="0.15"/>
    <row r="6" spans="2:57" s="142" customFormat="1" ht="15" customHeight="1" x14ac:dyDescent="0.15">
      <c r="B6" s="141" t="s">
        <v>80</v>
      </c>
    </row>
    <row r="7" spans="2:57" s="142" customFormat="1" ht="11.1" customHeight="1" x14ac:dyDescent="0.15">
      <c r="B7" s="141"/>
      <c r="N7" s="1052" t="s">
        <v>81</v>
      </c>
      <c r="O7" s="1052"/>
      <c r="P7" s="1052"/>
      <c r="Q7" s="1052"/>
      <c r="R7" s="1052"/>
      <c r="S7" s="1052"/>
      <c r="T7" s="1052"/>
      <c r="U7" s="1052"/>
      <c r="V7" s="1052"/>
      <c r="AR7" s="405"/>
      <c r="AS7" s="405"/>
      <c r="AT7" s="405"/>
      <c r="AU7" s="405"/>
      <c r="AV7" s="405"/>
      <c r="AW7" s="405"/>
      <c r="AX7" s="876" t="s">
        <v>339</v>
      </c>
      <c r="AY7" s="877"/>
      <c r="AZ7" s="877"/>
      <c r="BA7" s="877"/>
      <c r="BB7" s="877"/>
      <c r="BC7" s="877"/>
      <c r="BD7" s="877"/>
      <c r="BE7" s="878"/>
    </row>
    <row r="8" spans="2:57" s="1" customFormat="1" ht="9.9499999999999993" customHeight="1" x14ac:dyDescent="0.15">
      <c r="C8" s="1056"/>
      <c r="D8" s="1056"/>
      <c r="E8" s="1056"/>
      <c r="F8" s="1058"/>
      <c r="G8" s="1059"/>
      <c r="H8" s="1059"/>
      <c r="I8" s="1016" t="s">
        <v>82</v>
      </c>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R8" s="405"/>
      <c r="AS8" s="405"/>
      <c r="AT8" s="405"/>
      <c r="AU8" s="405"/>
      <c r="AV8" s="405"/>
      <c r="AW8" s="405"/>
      <c r="AX8" s="879"/>
      <c r="AY8" s="880"/>
      <c r="AZ8" s="880"/>
      <c r="BA8" s="880"/>
      <c r="BB8" s="880"/>
      <c r="BC8" s="880"/>
      <c r="BD8" s="880"/>
      <c r="BE8" s="881"/>
    </row>
    <row r="9" spans="2:57" s="1" customFormat="1" ht="9.9499999999999993" customHeight="1" x14ac:dyDescent="0.15">
      <c r="C9" s="1057"/>
      <c r="D9" s="1057"/>
      <c r="E9" s="1057"/>
      <c r="F9" s="1060"/>
      <c r="G9" s="1060"/>
      <c r="H9" s="1060"/>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R9" s="405"/>
      <c r="AS9" s="405"/>
      <c r="AT9" s="405"/>
      <c r="AU9" s="405"/>
      <c r="AV9" s="405"/>
      <c r="AW9" s="405"/>
      <c r="AX9" s="405"/>
      <c r="AY9" s="405"/>
      <c r="AZ9" s="405"/>
      <c r="BA9" s="405"/>
      <c r="BB9" s="405"/>
      <c r="BD9" s="404"/>
      <c r="BE9" s="404"/>
    </row>
    <row r="10" spans="2:57" s="142" customFormat="1" ht="4.5" customHeight="1" x14ac:dyDescent="0.15"/>
    <row r="11" spans="2:57" s="1" customFormat="1" ht="9.9499999999999993" customHeight="1" x14ac:dyDescent="0.15">
      <c r="B11" s="1054" t="s">
        <v>2</v>
      </c>
      <c r="C11" s="615"/>
      <c r="D11" s="615"/>
      <c r="E11" s="615"/>
      <c r="F11" s="615"/>
      <c r="G11" s="615"/>
      <c r="H11" s="615"/>
      <c r="I11" s="615"/>
      <c r="J11" s="615"/>
      <c r="K11" s="615"/>
      <c r="L11" s="615"/>
      <c r="M11" s="905" t="s">
        <v>83</v>
      </c>
      <c r="N11" s="905"/>
      <c r="O11" s="905"/>
      <c r="P11" s="905"/>
      <c r="Q11" s="905" t="s">
        <v>3</v>
      </c>
      <c r="R11" s="905"/>
      <c r="S11" s="905" t="s">
        <v>84</v>
      </c>
      <c r="T11" s="905"/>
      <c r="U11" s="905"/>
      <c r="V11" s="905"/>
      <c r="W11" s="905" t="s">
        <v>85</v>
      </c>
      <c r="X11" s="905"/>
      <c r="Y11" s="905"/>
      <c r="Z11" s="905"/>
      <c r="AA11" s="905"/>
      <c r="AB11" s="905"/>
      <c r="AC11" s="905"/>
      <c r="AD11" s="905"/>
      <c r="AE11" s="905"/>
      <c r="AF11" s="905"/>
      <c r="AG11" s="905"/>
      <c r="AH11" s="905"/>
      <c r="AI11" s="631" t="s">
        <v>86</v>
      </c>
      <c r="AJ11" s="610"/>
      <c r="AK11" s="610"/>
      <c r="AL11" s="610"/>
      <c r="AM11" s="610"/>
      <c r="AN11" s="610"/>
      <c r="AR11" s="901" t="s">
        <v>87</v>
      </c>
      <c r="AS11" s="902"/>
      <c r="AT11" s="902"/>
      <c r="AU11" s="902"/>
      <c r="AV11" s="902"/>
      <c r="AW11" s="902"/>
      <c r="AX11" s="902"/>
      <c r="AY11" s="902"/>
      <c r="AZ11" s="902"/>
      <c r="BA11" s="1140">
        <f ca="1">'報告書（事業主控）'!AL9</f>
        <v>30</v>
      </c>
      <c r="BB11" s="1141"/>
      <c r="BC11" s="902" t="s">
        <v>88</v>
      </c>
      <c r="BD11" s="902"/>
      <c r="BE11" s="1138"/>
    </row>
    <row r="12" spans="2:57" s="1" customFormat="1" ht="9.9499999999999993" customHeight="1" x14ac:dyDescent="0.15">
      <c r="B12" s="1055"/>
      <c r="C12" s="637"/>
      <c r="D12" s="637"/>
      <c r="E12" s="637"/>
      <c r="F12" s="637"/>
      <c r="G12" s="637"/>
      <c r="H12" s="637"/>
      <c r="I12" s="637"/>
      <c r="J12" s="637"/>
      <c r="K12" s="637"/>
      <c r="L12" s="637"/>
      <c r="M12" s="1053">
        <f>'報告書（事業主控）'!J10</f>
        <v>0</v>
      </c>
      <c r="N12" s="906"/>
      <c r="O12" s="1051">
        <f>'報告書（事業主控）'!K10</f>
        <v>0</v>
      </c>
      <c r="P12" s="911"/>
      <c r="Q12" s="1053">
        <f>'報告書（事業主控）'!L10</f>
        <v>0</v>
      </c>
      <c r="R12" s="906"/>
      <c r="S12" s="1051">
        <f>'報告書（事業主控）'!M10</f>
        <v>0</v>
      </c>
      <c r="T12" s="911"/>
      <c r="U12" s="1053">
        <f>'報告書（事業主控）'!N10</f>
        <v>0</v>
      </c>
      <c r="V12" s="906"/>
      <c r="W12" s="1051">
        <f>'報告書（事業主控）'!O10</f>
        <v>0</v>
      </c>
      <c r="X12" s="911"/>
      <c r="Y12" s="1053">
        <f>'報告書（事業主控）'!P10</f>
        <v>0</v>
      </c>
      <c r="Z12" s="906"/>
      <c r="AA12" s="1051">
        <f>'報告書（事業主控）'!Q10</f>
        <v>0</v>
      </c>
      <c r="AB12" s="911"/>
      <c r="AC12" s="1053">
        <f>'報告書（事業主控）'!R10</f>
        <v>0</v>
      </c>
      <c r="AD12" s="906"/>
      <c r="AE12" s="1051">
        <f>'報告書（事業主控）'!S10</f>
        <v>0</v>
      </c>
      <c r="AF12" s="911"/>
      <c r="AG12" s="1053">
        <f>'報告書（事業主控）'!T10</f>
        <v>0</v>
      </c>
      <c r="AH12" s="906"/>
      <c r="AI12" s="1051">
        <f>'報告書（事業主控）'!U10</f>
        <v>0</v>
      </c>
      <c r="AJ12" s="911"/>
      <c r="AK12" s="1053">
        <f>'報告書（事業主控）'!V10</f>
        <v>0</v>
      </c>
      <c r="AL12" s="906"/>
      <c r="AM12" s="1148">
        <f>'報告書（事業主控）'!W10</f>
        <v>0</v>
      </c>
      <c r="AN12" s="908"/>
      <c r="AR12" s="903"/>
      <c r="AS12" s="904"/>
      <c r="AT12" s="904"/>
      <c r="AU12" s="904"/>
      <c r="AV12" s="904"/>
      <c r="AW12" s="904"/>
      <c r="AX12" s="904"/>
      <c r="AY12" s="904"/>
      <c r="AZ12" s="904"/>
      <c r="BA12" s="1142"/>
      <c r="BB12" s="1142"/>
      <c r="BC12" s="904"/>
      <c r="BD12" s="904"/>
      <c r="BE12" s="1139"/>
    </row>
    <row r="13" spans="2:57" s="1" customFormat="1" ht="9.9499999999999993" customHeight="1" x14ac:dyDescent="0.15">
      <c r="B13" s="1055"/>
      <c r="C13" s="637"/>
      <c r="D13" s="637"/>
      <c r="E13" s="637"/>
      <c r="F13" s="637"/>
      <c r="G13" s="637"/>
      <c r="H13" s="637"/>
      <c r="I13" s="637"/>
      <c r="J13" s="637"/>
      <c r="K13" s="637"/>
      <c r="L13" s="637"/>
      <c r="M13" s="906"/>
      <c r="N13" s="906"/>
      <c r="O13" s="912"/>
      <c r="P13" s="912"/>
      <c r="Q13" s="906"/>
      <c r="R13" s="906"/>
      <c r="S13" s="912"/>
      <c r="T13" s="912"/>
      <c r="U13" s="906"/>
      <c r="V13" s="906"/>
      <c r="W13" s="912"/>
      <c r="X13" s="912"/>
      <c r="Y13" s="906"/>
      <c r="Z13" s="906"/>
      <c r="AA13" s="912"/>
      <c r="AB13" s="912"/>
      <c r="AC13" s="906"/>
      <c r="AD13" s="906"/>
      <c r="AE13" s="912"/>
      <c r="AF13" s="912"/>
      <c r="AG13" s="906"/>
      <c r="AH13" s="906"/>
      <c r="AI13" s="912"/>
      <c r="AJ13" s="912"/>
      <c r="AK13" s="906"/>
      <c r="AL13" s="906"/>
      <c r="AM13" s="909"/>
      <c r="AN13" s="910"/>
    </row>
    <row r="14" spans="2:57" s="2" customFormat="1" ht="12" customHeight="1" x14ac:dyDescent="0.15">
      <c r="B14" s="1071" t="s">
        <v>89</v>
      </c>
      <c r="C14" s="1072"/>
      <c r="D14" s="1075" t="s">
        <v>90</v>
      </c>
      <c r="E14" s="1076"/>
      <c r="F14" s="1076"/>
      <c r="G14" s="1076"/>
      <c r="H14" s="1076"/>
      <c r="I14" s="1076"/>
      <c r="J14" s="1076"/>
      <c r="K14" s="1076"/>
      <c r="L14" s="1077"/>
      <c r="M14" s="1128" t="s">
        <v>91</v>
      </c>
      <c r="N14" s="1082"/>
      <c r="O14" s="1082"/>
      <c r="P14" s="1082"/>
      <c r="Q14" s="1082"/>
      <c r="R14" s="1082"/>
      <c r="S14" s="1129"/>
      <c r="T14" s="1081" t="s">
        <v>92</v>
      </c>
      <c r="U14" s="1082"/>
      <c r="V14" s="1082"/>
      <c r="W14" s="1082"/>
      <c r="X14" s="1082"/>
      <c r="Y14" s="1082"/>
      <c r="Z14" s="1082"/>
      <c r="AA14" s="1082"/>
      <c r="AB14" s="1082"/>
      <c r="AC14" s="1083"/>
      <c r="AD14" s="1112" t="s">
        <v>93</v>
      </c>
      <c r="AE14" s="1113"/>
      <c r="AF14" s="1081" t="s">
        <v>19</v>
      </c>
      <c r="AG14" s="1082"/>
      <c r="AH14" s="1082"/>
      <c r="AI14" s="1082"/>
      <c r="AJ14" s="1082"/>
      <c r="AK14" s="1082"/>
      <c r="AL14" s="1082"/>
      <c r="AM14" s="1082"/>
      <c r="AN14" s="1082"/>
      <c r="AO14" s="1083"/>
      <c r="AP14" s="1143" t="s">
        <v>94</v>
      </c>
      <c r="AQ14" s="1144"/>
      <c r="AR14" s="1144"/>
      <c r="AS14" s="1144"/>
      <c r="AT14" s="1144"/>
      <c r="AU14" s="1145"/>
      <c r="AV14" s="1081" t="s">
        <v>95</v>
      </c>
      <c r="AW14" s="1082"/>
      <c r="AX14" s="1082"/>
      <c r="AY14" s="1082"/>
      <c r="AZ14" s="1082"/>
      <c r="BA14" s="1082"/>
      <c r="BB14" s="1082"/>
      <c r="BC14" s="1082"/>
      <c r="BD14" s="1082"/>
      <c r="BE14" s="1104"/>
    </row>
    <row r="15" spans="2:57" s="2" customFormat="1" ht="12" customHeight="1" x14ac:dyDescent="0.15">
      <c r="B15" s="1073"/>
      <c r="C15" s="1074"/>
      <c r="D15" s="1078"/>
      <c r="E15" s="1079"/>
      <c r="F15" s="1079"/>
      <c r="G15" s="1079"/>
      <c r="H15" s="1079"/>
      <c r="I15" s="1079"/>
      <c r="J15" s="1079"/>
      <c r="K15" s="1079"/>
      <c r="L15" s="1080"/>
      <c r="M15" s="1130"/>
      <c r="N15" s="1085"/>
      <c r="O15" s="1085"/>
      <c r="P15" s="1085"/>
      <c r="Q15" s="1085"/>
      <c r="R15" s="1085"/>
      <c r="S15" s="1131"/>
      <c r="T15" s="1084"/>
      <c r="U15" s="1085"/>
      <c r="V15" s="1085"/>
      <c r="W15" s="1085"/>
      <c r="X15" s="1085"/>
      <c r="Y15" s="1085"/>
      <c r="Z15" s="1085"/>
      <c r="AA15" s="1085"/>
      <c r="AB15" s="1085"/>
      <c r="AC15" s="1086"/>
      <c r="AD15" s="1114"/>
      <c r="AE15" s="1115"/>
      <c r="AF15" s="1084"/>
      <c r="AG15" s="1085"/>
      <c r="AH15" s="1085"/>
      <c r="AI15" s="1085"/>
      <c r="AJ15" s="1085"/>
      <c r="AK15" s="1085"/>
      <c r="AL15" s="1085"/>
      <c r="AM15" s="1085"/>
      <c r="AN15" s="1085"/>
      <c r="AO15" s="1086"/>
      <c r="AP15" s="1107" t="s">
        <v>96</v>
      </c>
      <c r="AQ15" s="1108"/>
      <c r="AR15" s="1109"/>
      <c r="AS15" s="1110" t="s">
        <v>97</v>
      </c>
      <c r="AT15" s="1108"/>
      <c r="AU15" s="1111"/>
      <c r="AV15" s="1105"/>
      <c r="AW15" s="1085"/>
      <c r="AX15" s="1085"/>
      <c r="AY15" s="1085"/>
      <c r="AZ15" s="1085"/>
      <c r="BA15" s="1085"/>
      <c r="BB15" s="1085"/>
      <c r="BC15" s="1085"/>
      <c r="BD15" s="1085"/>
      <c r="BE15" s="1106"/>
    </row>
    <row r="16" spans="2:57" s="142" customFormat="1" ht="7.5" customHeight="1" x14ac:dyDescent="0.15">
      <c r="B16" s="1096">
        <v>31</v>
      </c>
      <c r="C16" s="1097"/>
      <c r="D16" s="1087" t="s">
        <v>142</v>
      </c>
      <c r="E16" s="1088"/>
      <c r="F16" s="1088"/>
      <c r="G16" s="1088"/>
      <c r="H16" s="1088"/>
      <c r="I16" s="1088"/>
      <c r="J16" s="1088"/>
      <c r="K16" s="1088"/>
      <c r="L16" s="1089"/>
      <c r="M16" s="1000" t="str">
        <f>設定シート!$E$14&amp;CHAR(10)&amp;"以前のもの"</f>
        <v>平成27年3月31日
以前のもの</v>
      </c>
      <c r="N16" s="1001"/>
      <c r="O16" s="1001"/>
      <c r="P16" s="1001"/>
      <c r="Q16" s="1001"/>
      <c r="R16" s="1001"/>
      <c r="S16" s="1002"/>
      <c r="T16" s="989">
        <f>保険料計算シート!D4</f>
        <v>0</v>
      </c>
      <c r="U16" s="990"/>
      <c r="V16" s="990"/>
      <c r="W16" s="990"/>
      <c r="X16" s="990"/>
      <c r="Y16" s="990"/>
      <c r="Z16" s="990"/>
      <c r="AA16" s="990"/>
      <c r="AB16" s="990"/>
      <c r="AC16" s="1049" t="s">
        <v>8</v>
      </c>
      <c r="AD16" s="915">
        <v>18</v>
      </c>
      <c r="AE16" s="918"/>
      <c r="AF16" s="1136"/>
      <c r="AG16" s="923">
        <f>保険料計算シート!F4</f>
        <v>0</v>
      </c>
      <c r="AH16" s="924"/>
      <c r="AI16" s="924"/>
      <c r="AJ16" s="924"/>
      <c r="AK16" s="924"/>
      <c r="AL16" s="924"/>
      <c r="AM16" s="925"/>
      <c r="AN16" s="1132" t="s">
        <v>98</v>
      </c>
      <c r="AO16" s="1133"/>
      <c r="AP16" s="1125" t="s">
        <v>99</v>
      </c>
      <c r="AQ16" s="1126"/>
      <c r="AR16" s="1127"/>
      <c r="AS16" s="1125" t="s">
        <v>99</v>
      </c>
      <c r="AT16" s="1126"/>
      <c r="AU16" s="1127"/>
      <c r="AV16" s="887">
        <f>IF(AS17="",ROUNDDOWN(AG16*設定シート!J45,0),ROUNDDOWN(AG16*AS17,0))</f>
        <v>0</v>
      </c>
      <c r="AW16" s="888"/>
      <c r="AX16" s="888"/>
      <c r="AY16" s="888"/>
      <c r="AZ16" s="888"/>
      <c r="BA16" s="888"/>
      <c r="BB16" s="888"/>
      <c r="BC16" s="888"/>
      <c r="BD16" s="889"/>
      <c r="BE16" s="1146" t="s">
        <v>8</v>
      </c>
    </row>
    <row r="17" spans="2:61" s="142" customFormat="1" ht="10.5" customHeight="1" x14ac:dyDescent="0.15">
      <c r="B17" s="1098"/>
      <c r="C17" s="1099"/>
      <c r="D17" s="1090"/>
      <c r="E17" s="1091"/>
      <c r="F17" s="1091"/>
      <c r="G17" s="1091"/>
      <c r="H17" s="1091"/>
      <c r="I17" s="1091"/>
      <c r="J17" s="1091"/>
      <c r="K17" s="1091"/>
      <c r="L17" s="1092"/>
      <c r="M17" s="1003"/>
      <c r="N17" s="1004"/>
      <c r="O17" s="1004"/>
      <c r="P17" s="1004"/>
      <c r="Q17" s="1004"/>
      <c r="R17" s="1004"/>
      <c r="S17" s="1005"/>
      <c r="T17" s="972">
        <f>保険料計算シート!C4</f>
        <v>0</v>
      </c>
      <c r="U17" s="973"/>
      <c r="V17" s="973"/>
      <c r="W17" s="973"/>
      <c r="X17" s="973"/>
      <c r="Y17" s="973"/>
      <c r="Z17" s="973"/>
      <c r="AA17" s="973"/>
      <c r="AB17" s="973"/>
      <c r="AC17" s="1050"/>
      <c r="AD17" s="921"/>
      <c r="AE17" s="922"/>
      <c r="AF17" s="1137"/>
      <c r="AG17" s="926"/>
      <c r="AH17" s="927"/>
      <c r="AI17" s="927"/>
      <c r="AJ17" s="927"/>
      <c r="AK17" s="927"/>
      <c r="AL17" s="927"/>
      <c r="AM17" s="928"/>
      <c r="AN17" s="1134"/>
      <c r="AO17" s="1135"/>
      <c r="AP17" s="1122">
        <v>89</v>
      </c>
      <c r="AQ17" s="1009"/>
      <c r="AR17" s="922"/>
      <c r="AS17" s="1116" t="str">
        <f>IF(OR($L$2=0,AG16=0),"",((設定シート!J45/1000-設定シート!$E$72/1000)*(100+$L$2)/100+設定シート!$E$72/1000)*1000)</f>
        <v/>
      </c>
      <c r="AT17" s="1117"/>
      <c r="AU17" s="1118"/>
      <c r="AV17" s="890"/>
      <c r="AW17" s="891"/>
      <c r="AX17" s="891"/>
      <c r="AY17" s="891"/>
      <c r="AZ17" s="891"/>
      <c r="BA17" s="891"/>
      <c r="BB17" s="891"/>
      <c r="BC17" s="891"/>
      <c r="BD17" s="892"/>
      <c r="BE17" s="1147"/>
      <c r="BF17" s="143"/>
      <c r="BG17" s="143"/>
      <c r="BH17" s="143"/>
      <c r="BI17" s="144" t="s">
        <v>100</v>
      </c>
    </row>
    <row r="18" spans="2:61" s="142" customFormat="1" ht="7.5" customHeight="1" x14ac:dyDescent="0.15">
      <c r="B18" s="1098"/>
      <c r="C18" s="1099"/>
      <c r="D18" s="1090"/>
      <c r="E18" s="1091"/>
      <c r="F18" s="1091"/>
      <c r="G18" s="1091"/>
      <c r="H18" s="1091"/>
      <c r="I18" s="1091"/>
      <c r="J18" s="1091"/>
      <c r="K18" s="1091"/>
      <c r="L18" s="1092"/>
      <c r="M18" s="1063" t="str">
        <f>設定シート!$G$14&amp;CHAR(10)&amp;"以前のもの"</f>
        <v>平成30年3月31日
以前のもの</v>
      </c>
      <c r="N18" s="1064"/>
      <c r="O18" s="1064"/>
      <c r="P18" s="1064"/>
      <c r="Q18" s="1064"/>
      <c r="R18" s="1064"/>
      <c r="S18" s="1065"/>
      <c r="T18" s="989">
        <f>保険料計算シート!D5</f>
        <v>0</v>
      </c>
      <c r="U18" s="990"/>
      <c r="V18" s="990"/>
      <c r="W18" s="990"/>
      <c r="X18" s="990"/>
      <c r="Y18" s="990"/>
      <c r="Z18" s="990"/>
      <c r="AA18" s="990"/>
      <c r="AB18" s="990"/>
      <c r="AC18" s="171"/>
      <c r="AD18" s="915">
        <v>19</v>
      </c>
      <c r="AE18" s="916"/>
      <c r="AF18" s="885"/>
      <c r="AG18" s="923">
        <f>保険料計算シート!F5</f>
        <v>0</v>
      </c>
      <c r="AH18" s="924"/>
      <c r="AI18" s="924"/>
      <c r="AJ18" s="924"/>
      <c r="AK18" s="924"/>
      <c r="AL18" s="924"/>
      <c r="AM18" s="925"/>
      <c r="AN18" s="172"/>
      <c r="AO18" s="171"/>
      <c r="AP18" s="430">
        <v>79</v>
      </c>
      <c r="AQ18" s="637"/>
      <c r="AR18" s="428"/>
      <c r="AS18" s="940" t="str">
        <f>IF(OR($L$2=0,AG18=0),"",((設定シート!L45/1000-設定シート!$G$72/1000)*(100+$L$2)/100+設定シート!$G$72/1000)*1000)</f>
        <v/>
      </c>
      <c r="AT18" s="941"/>
      <c r="AU18" s="942"/>
      <c r="AV18" s="968">
        <f>IF(AS18="",ROUNDDOWN(AG18*設定シート!L45,0),ROUNDDOWN(AG18*AS18,0))</f>
        <v>0</v>
      </c>
      <c r="AW18" s="969"/>
      <c r="AX18" s="969"/>
      <c r="AY18" s="969"/>
      <c r="AZ18" s="969"/>
      <c r="BA18" s="969"/>
      <c r="BB18" s="969"/>
      <c r="BC18" s="969"/>
      <c r="BD18" s="969"/>
      <c r="BE18" s="1069"/>
      <c r="BF18" s="143"/>
      <c r="BG18" s="143"/>
      <c r="BH18" s="143"/>
      <c r="BI18" s="144"/>
    </row>
    <row r="19" spans="2:61" s="142" customFormat="1" ht="10.5" customHeight="1" x14ac:dyDescent="0.15">
      <c r="B19" s="1098"/>
      <c r="C19" s="1099"/>
      <c r="D19" s="1090"/>
      <c r="E19" s="1091"/>
      <c r="F19" s="1091"/>
      <c r="G19" s="1091"/>
      <c r="H19" s="1091"/>
      <c r="I19" s="1091"/>
      <c r="J19" s="1091"/>
      <c r="K19" s="1091"/>
      <c r="L19" s="1092"/>
      <c r="M19" s="1066"/>
      <c r="N19" s="1067"/>
      <c r="O19" s="1067"/>
      <c r="P19" s="1067"/>
      <c r="Q19" s="1067"/>
      <c r="R19" s="1067"/>
      <c r="S19" s="1068"/>
      <c r="T19" s="972">
        <f>保険料計算シート!C5</f>
        <v>0</v>
      </c>
      <c r="U19" s="973"/>
      <c r="V19" s="973"/>
      <c r="W19" s="973"/>
      <c r="X19" s="973"/>
      <c r="Y19" s="973"/>
      <c r="Z19" s="973"/>
      <c r="AA19" s="973"/>
      <c r="AB19" s="973"/>
      <c r="AC19" s="145"/>
      <c r="AD19" s="895"/>
      <c r="AE19" s="897"/>
      <c r="AF19" s="886"/>
      <c r="AG19" s="926"/>
      <c r="AH19" s="927"/>
      <c r="AI19" s="927"/>
      <c r="AJ19" s="927"/>
      <c r="AK19" s="927"/>
      <c r="AL19" s="927"/>
      <c r="AM19" s="928"/>
      <c r="AN19" s="1119"/>
      <c r="AO19" s="1119"/>
      <c r="AP19" s="1122"/>
      <c r="AQ19" s="1123"/>
      <c r="AR19" s="1124"/>
      <c r="AS19" s="943"/>
      <c r="AT19" s="944"/>
      <c r="AU19" s="945"/>
      <c r="AV19" s="970"/>
      <c r="AW19" s="971"/>
      <c r="AX19" s="971"/>
      <c r="AY19" s="971"/>
      <c r="AZ19" s="971"/>
      <c r="BA19" s="971"/>
      <c r="BB19" s="971"/>
      <c r="BC19" s="971"/>
      <c r="BD19" s="971"/>
      <c r="BE19" s="1070"/>
      <c r="BF19" s="147">
        <v>4</v>
      </c>
      <c r="BG19" s="147">
        <v>3</v>
      </c>
      <c r="BH19" s="147">
        <v>2</v>
      </c>
      <c r="BI19" s="147">
        <v>1</v>
      </c>
    </row>
    <row r="20" spans="2:61" s="142" customFormat="1" ht="7.5" customHeight="1" x14ac:dyDescent="0.15">
      <c r="B20" s="1100"/>
      <c r="C20" s="1101"/>
      <c r="D20" s="1090"/>
      <c r="E20" s="1091"/>
      <c r="F20" s="1091"/>
      <c r="G20" s="1091"/>
      <c r="H20" s="1091"/>
      <c r="I20" s="1091"/>
      <c r="J20" s="1091"/>
      <c r="K20" s="1091"/>
      <c r="L20" s="1092"/>
      <c r="M20" s="1063" t="str">
        <f>設定シート!$I$14&amp;CHAR(10)&amp;"以降のもの"</f>
        <v>平成30年4月1日
以降のもの</v>
      </c>
      <c r="N20" s="1064"/>
      <c r="O20" s="1064"/>
      <c r="P20" s="1064"/>
      <c r="Q20" s="1064"/>
      <c r="R20" s="1064"/>
      <c r="S20" s="1065"/>
      <c r="T20" s="989">
        <f>保険料計算シート!D6</f>
        <v>0</v>
      </c>
      <c r="U20" s="990"/>
      <c r="V20" s="990"/>
      <c r="W20" s="990"/>
      <c r="X20" s="990"/>
      <c r="Y20" s="990"/>
      <c r="Z20" s="990"/>
      <c r="AA20" s="990"/>
      <c r="AB20" s="990"/>
      <c r="AC20" s="148"/>
      <c r="AD20" s="895"/>
      <c r="AE20" s="897"/>
      <c r="AF20" s="885"/>
      <c r="AG20" s="923">
        <f>保険料計算シート!F6</f>
        <v>0</v>
      </c>
      <c r="AH20" s="924"/>
      <c r="AI20" s="924"/>
      <c r="AJ20" s="924"/>
      <c r="AK20" s="924"/>
      <c r="AL20" s="924"/>
      <c r="AM20" s="925"/>
      <c r="AN20" s="174"/>
      <c r="AO20" s="174"/>
      <c r="AP20" s="430">
        <v>62</v>
      </c>
      <c r="AQ20" s="637"/>
      <c r="AR20" s="428"/>
      <c r="AS20" s="940" t="str">
        <f>IF(OR($L$2=0,AG20=0),"",((設定シート!N45/1000-設定シート!$I$72/1000)*(100+$L$2)/100+設定シート!$I$72/1000)*1000)</f>
        <v/>
      </c>
      <c r="AT20" s="941"/>
      <c r="AU20" s="942"/>
      <c r="AV20" s="968">
        <f>IF(AS20="",ROUNDDOWN(AG20*設定シート!N45,0),ROUNDDOWN(AG20*AS20,0))</f>
        <v>0</v>
      </c>
      <c r="AW20" s="969"/>
      <c r="AX20" s="969"/>
      <c r="AY20" s="969"/>
      <c r="AZ20" s="969"/>
      <c r="BA20" s="969"/>
      <c r="BB20" s="969"/>
      <c r="BC20" s="969"/>
      <c r="BD20" s="969"/>
      <c r="BE20" s="170"/>
      <c r="BF20" s="147"/>
      <c r="BG20" s="147"/>
      <c r="BH20" s="147"/>
      <c r="BI20" s="147"/>
    </row>
    <row r="21" spans="2:61" s="142" customFormat="1" ht="10.5" customHeight="1" x14ac:dyDescent="0.15">
      <c r="B21" s="1102"/>
      <c r="C21" s="1103"/>
      <c r="D21" s="1093"/>
      <c r="E21" s="1094"/>
      <c r="F21" s="1094"/>
      <c r="G21" s="1094"/>
      <c r="H21" s="1094"/>
      <c r="I21" s="1094"/>
      <c r="J21" s="1094"/>
      <c r="K21" s="1094"/>
      <c r="L21" s="1095"/>
      <c r="M21" s="1066"/>
      <c r="N21" s="1067"/>
      <c r="O21" s="1067"/>
      <c r="P21" s="1067"/>
      <c r="Q21" s="1067"/>
      <c r="R21" s="1067"/>
      <c r="S21" s="1068"/>
      <c r="T21" s="972">
        <f>保険料計算シート!C6</f>
        <v>0</v>
      </c>
      <c r="U21" s="973"/>
      <c r="V21" s="973"/>
      <c r="W21" s="973"/>
      <c r="X21" s="973"/>
      <c r="Y21" s="973"/>
      <c r="Z21" s="973"/>
      <c r="AA21" s="973"/>
      <c r="AB21" s="973"/>
      <c r="AC21" s="173"/>
      <c r="AD21" s="898"/>
      <c r="AE21" s="900"/>
      <c r="AF21" s="886"/>
      <c r="AG21" s="926"/>
      <c r="AH21" s="927"/>
      <c r="AI21" s="927"/>
      <c r="AJ21" s="927"/>
      <c r="AK21" s="927"/>
      <c r="AL21" s="927"/>
      <c r="AM21" s="928"/>
      <c r="AN21" s="1120"/>
      <c r="AO21" s="1121"/>
      <c r="AP21" s="1122"/>
      <c r="AQ21" s="1123"/>
      <c r="AR21" s="1124"/>
      <c r="AS21" s="943"/>
      <c r="AT21" s="944"/>
      <c r="AU21" s="945"/>
      <c r="AV21" s="970"/>
      <c r="AW21" s="971"/>
      <c r="AX21" s="971"/>
      <c r="AY21" s="971"/>
      <c r="AZ21" s="971"/>
      <c r="BA21" s="971"/>
      <c r="BB21" s="971"/>
      <c r="BC21" s="971"/>
      <c r="BD21" s="971"/>
      <c r="BE21" s="146"/>
      <c r="BF21" s="1151" t="s">
        <v>101</v>
      </c>
      <c r="BG21" s="1150" t="s">
        <v>102</v>
      </c>
      <c r="BH21" s="1150" t="s">
        <v>103</v>
      </c>
      <c r="BI21" s="1149" t="s">
        <v>104</v>
      </c>
    </row>
    <row r="22" spans="2:61" s="142" customFormat="1" ht="7.5" customHeight="1" x14ac:dyDescent="0.15">
      <c r="B22" s="980">
        <v>32</v>
      </c>
      <c r="C22" s="916"/>
      <c r="D22" s="1026" t="s">
        <v>105</v>
      </c>
      <c r="E22" s="1027"/>
      <c r="F22" s="1027"/>
      <c r="G22" s="1027"/>
      <c r="H22" s="1027"/>
      <c r="I22" s="1027"/>
      <c r="J22" s="1027"/>
      <c r="K22" s="1027"/>
      <c r="L22" s="1028"/>
      <c r="M22" s="1000" t="str">
        <f>設定シート!$E$14&amp;CHAR(10)&amp;"以前のもの"</f>
        <v>平成27年3月31日
以前のもの</v>
      </c>
      <c r="N22" s="1001"/>
      <c r="O22" s="1001"/>
      <c r="P22" s="1001"/>
      <c r="Q22" s="1001"/>
      <c r="R22" s="1001"/>
      <c r="S22" s="1002"/>
      <c r="T22" s="989">
        <f>保険料計算シート!D7</f>
        <v>0</v>
      </c>
      <c r="U22" s="990"/>
      <c r="V22" s="990"/>
      <c r="W22" s="990"/>
      <c r="X22" s="990"/>
      <c r="Y22" s="990"/>
      <c r="Z22" s="990"/>
      <c r="AA22" s="990"/>
      <c r="AB22" s="990"/>
      <c r="AC22" s="1061"/>
      <c r="AD22" s="915">
        <v>20</v>
      </c>
      <c r="AE22" s="916"/>
      <c r="AF22" s="885"/>
      <c r="AG22" s="923">
        <f>保険料計算シート!F7</f>
        <v>0</v>
      </c>
      <c r="AH22" s="924"/>
      <c r="AI22" s="924"/>
      <c r="AJ22" s="924"/>
      <c r="AK22" s="924"/>
      <c r="AL22" s="924"/>
      <c r="AM22" s="925"/>
      <c r="AN22" s="963"/>
      <c r="AO22" s="964"/>
      <c r="AP22" s="895">
        <v>16</v>
      </c>
      <c r="AQ22" s="896"/>
      <c r="AR22" s="897"/>
      <c r="AS22" s="940" t="str">
        <f>IF(OR($L$2=0,AG22=0),"",((設定シート!J46/1000-設定シート!$E$72/1000)*(100+$L$2)/100+設定シート!$E$72/1000)*1000)</f>
        <v/>
      </c>
      <c r="AT22" s="941"/>
      <c r="AU22" s="942"/>
      <c r="AV22" s="968">
        <f>IF(AS22="",ROUNDDOWN(AG22*設定シート!J46,0),ROUNDDOWN(AG22*AS22,0))</f>
        <v>0</v>
      </c>
      <c r="AW22" s="969"/>
      <c r="AX22" s="969"/>
      <c r="AY22" s="969"/>
      <c r="AZ22" s="969"/>
      <c r="BA22" s="969"/>
      <c r="BB22" s="969"/>
      <c r="BC22" s="969"/>
      <c r="BD22" s="969"/>
      <c r="BE22" s="1010"/>
      <c r="BF22" s="1151"/>
      <c r="BG22" s="1150"/>
      <c r="BH22" s="1150"/>
      <c r="BI22" s="1149"/>
    </row>
    <row r="23" spans="2:61" s="142" customFormat="1" ht="10.5" customHeight="1" x14ac:dyDescent="0.15">
      <c r="B23" s="981"/>
      <c r="C23" s="897"/>
      <c r="D23" s="1029"/>
      <c r="E23" s="1030"/>
      <c r="F23" s="1030"/>
      <c r="G23" s="1030"/>
      <c r="H23" s="1030"/>
      <c r="I23" s="1030"/>
      <c r="J23" s="1030"/>
      <c r="K23" s="1030"/>
      <c r="L23" s="1031"/>
      <c r="M23" s="1003"/>
      <c r="N23" s="1004"/>
      <c r="O23" s="1004"/>
      <c r="P23" s="1004"/>
      <c r="Q23" s="1004"/>
      <c r="R23" s="1004"/>
      <c r="S23" s="1005"/>
      <c r="T23" s="972">
        <f>保険料計算シート!C7</f>
        <v>0</v>
      </c>
      <c r="U23" s="973"/>
      <c r="V23" s="973"/>
      <c r="W23" s="973"/>
      <c r="X23" s="973"/>
      <c r="Y23" s="973"/>
      <c r="Z23" s="973"/>
      <c r="AA23" s="973"/>
      <c r="AB23" s="973"/>
      <c r="AC23" s="1062"/>
      <c r="AD23" s="895"/>
      <c r="AE23" s="897"/>
      <c r="AF23" s="886"/>
      <c r="AG23" s="926"/>
      <c r="AH23" s="927"/>
      <c r="AI23" s="927"/>
      <c r="AJ23" s="927"/>
      <c r="AK23" s="927"/>
      <c r="AL23" s="927"/>
      <c r="AM23" s="928"/>
      <c r="AN23" s="965"/>
      <c r="AO23" s="966"/>
      <c r="AP23" s="898"/>
      <c r="AQ23" s="899"/>
      <c r="AR23" s="900"/>
      <c r="AS23" s="943"/>
      <c r="AT23" s="944"/>
      <c r="AU23" s="945"/>
      <c r="AV23" s="970"/>
      <c r="AW23" s="971"/>
      <c r="AX23" s="971"/>
      <c r="AY23" s="971"/>
      <c r="AZ23" s="971"/>
      <c r="BA23" s="971"/>
      <c r="BB23" s="971"/>
      <c r="BC23" s="971"/>
      <c r="BD23" s="971"/>
      <c r="BE23" s="1011"/>
      <c r="BF23" s="1151"/>
      <c r="BG23" s="1150"/>
      <c r="BH23" s="1150"/>
      <c r="BI23" s="1149"/>
    </row>
    <row r="24" spans="2:61" s="142" customFormat="1" ht="7.5" customHeight="1" x14ac:dyDescent="0.15">
      <c r="B24" s="981"/>
      <c r="C24" s="897"/>
      <c r="D24" s="1029"/>
      <c r="E24" s="1030"/>
      <c r="F24" s="1030"/>
      <c r="G24" s="1030"/>
      <c r="H24" s="1030"/>
      <c r="I24" s="1030"/>
      <c r="J24" s="1030"/>
      <c r="K24" s="1030"/>
      <c r="L24" s="1031"/>
      <c r="M24" s="983" t="str">
        <f>設定シート!$G$14&amp;CHAR(10)&amp;"以前のもの"</f>
        <v>平成30年3月31日
以前のもの</v>
      </c>
      <c r="N24" s="984"/>
      <c r="O24" s="984"/>
      <c r="P24" s="984"/>
      <c r="Q24" s="984"/>
      <c r="R24" s="984"/>
      <c r="S24" s="985"/>
      <c r="T24" s="989">
        <f>保険料計算シート!D8</f>
        <v>0</v>
      </c>
      <c r="U24" s="990"/>
      <c r="V24" s="990"/>
      <c r="W24" s="990"/>
      <c r="X24" s="990"/>
      <c r="Y24" s="990"/>
      <c r="Z24" s="990"/>
      <c r="AA24" s="990"/>
      <c r="AB24" s="990"/>
      <c r="AC24" s="184"/>
      <c r="AD24" s="895"/>
      <c r="AE24" s="897"/>
      <c r="AF24" s="885"/>
      <c r="AG24" s="923">
        <f>保険料計算シート!F8</f>
        <v>0</v>
      </c>
      <c r="AH24" s="924"/>
      <c r="AI24" s="924"/>
      <c r="AJ24" s="924"/>
      <c r="AK24" s="924"/>
      <c r="AL24" s="924"/>
      <c r="AM24" s="925"/>
      <c r="AN24" s="185"/>
      <c r="AO24" s="184"/>
      <c r="AP24" s="915">
        <v>11</v>
      </c>
      <c r="AQ24" s="917"/>
      <c r="AR24" s="916"/>
      <c r="AS24" s="940" t="str">
        <f>IF(OR($L$2=0,AG24=0),"",((設定シート!L46/1000-設定シート!$G$72/1000)*(100+$L$2)/100+設定シート!$G$72/1000)*1000)</f>
        <v/>
      </c>
      <c r="AT24" s="941"/>
      <c r="AU24" s="942"/>
      <c r="AV24" s="968">
        <f>IF(AS24="",ROUNDDOWN(AG24*設定シート!L46,0),ROUNDDOWN(AG24*AS24,0))</f>
        <v>0</v>
      </c>
      <c r="AW24" s="969"/>
      <c r="AX24" s="969"/>
      <c r="AY24" s="969"/>
      <c r="AZ24" s="969"/>
      <c r="BA24" s="969"/>
      <c r="BB24" s="969"/>
      <c r="BC24" s="969"/>
      <c r="BD24" s="969"/>
      <c r="BE24" s="1006"/>
      <c r="BF24" s="1151"/>
      <c r="BG24" s="1150"/>
      <c r="BH24" s="1150"/>
      <c r="BI24" s="1149"/>
    </row>
    <row r="25" spans="2:61" s="142" customFormat="1" ht="10.5" customHeight="1" x14ac:dyDescent="0.15">
      <c r="B25" s="981"/>
      <c r="C25" s="897"/>
      <c r="D25" s="1029"/>
      <c r="E25" s="1030"/>
      <c r="F25" s="1030"/>
      <c r="G25" s="1030"/>
      <c r="H25" s="1030"/>
      <c r="I25" s="1030"/>
      <c r="J25" s="1030"/>
      <c r="K25" s="1030"/>
      <c r="L25" s="1031"/>
      <c r="M25" s="986"/>
      <c r="N25" s="987"/>
      <c r="O25" s="987"/>
      <c r="P25" s="987"/>
      <c r="Q25" s="987"/>
      <c r="R25" s="987"/>
      <c r="S25" s="988"/>
      <c r="T25" s="972">
        <f>保険料計算シート!C8</f>
        <v>0</v>
      </c>
      <c r="U25" s="973"/>
      <c r="V25" s="973"/>
      <c r="W25" s="973"/>
      <c r="X25" s="973"/>
      <c r="Y25" s="973"/>
      <c r="Z25" s="973"/>
      <c r="AA25" s="973"/>
      <c r="AB25" s="973"/>
      <c r="AC25" s="187"/>
      <c r="AD25" s="895"/>
      <c r="AE25" s="897"/>
      <c r="AF25" s="886"/>
      <c r="AG25" s="926"/>
      <c r="AH25" s="927"/>
      <c r="AI25" s="927"/>
      <c r="AJ25" s="927"/>
      <c r="AK25" s="927"/>
      <c r="AL25" s="927"/>
      <c r="AM25" s="928"/>
      <c r="AN25" s="967"/>
      <c r="AO25" s="967"/>
      <c r="AP25" s="895"/>
      <c r="AQ25" s="896"/>
      <c r="AR25" s="897"/>
      <c r="AS25" s="943"/>
      <c r="AT25" s="944"/>
      <c r="AU25" s="945"/>
      <c r="AV25" s="970"/>
      <c r="AW25" s="971"/>
      <c r="AX25" s="971"/>
      <c r="AY25" s="971"/>
      <c r="AZ25" s="971"/>
      <c r="BA25" s="971"/>
      <c r="BB25" s="971"/>
      <c r="BC25" s="971"/>
      <c r="BD25" s="971"/>
      <c r="BE25" s="1007"/>
      <c r="BF25" s="1151"/>
      <c r="BG25" s="1150"/>
      <c r="BH25" s="1150"/>
      <c r="BI25" s="1149"/>
    </row>
    <row r="26" spans="2:61" s="142" customFormat="1" ht="7.5" customHeight="1" x14ac:dyDescent="0.15">
      <c r="B26" s="981"/>
      <c r="C26" s="897"/>
      <c r="D26" s="1029"/>
      <c r="E26" s="1030"/>
      <c r="F26" s="1030"/>
      <c r="G26" s="1030"/>
      <c r="H26" s="1030"/>
      <c r="I26" s="1030"/>
      <c r="J26" s="1030"/>
      <c r="K26" s="1030"/>
      <c r="L26" s="1031"/>
      <c r="M26" s="983" t="str">
        <f>設定シート!$I$14&amp;CHAR(10)&amp;"以降のもの"</f>
        <v>平成30年4月1日
以降のもの</v>
      </c>
      <c r="N26" s="984"/>
      <c r="O26" s="984"/>
      <c r="P26" s="984"/>
      <c r="Q26" s="984"/>
      <c r="R26" s="984"/>
      <c r="S26" s="985"/>
      <c r="T26" s="989">
        <f>保険料計算シート!D9</f>
        <v>0</v>
      </c>
      <c r="U26" s="990"/>
      <c r="V26" s="990"/>
      <c r="W26" s="990"/>
      <c r="X26" s="990"/>
      <c r="Y26" s="990"/>
      <c r="Z26" s="990"/>
      <c r="AA26" s="990"/>
      <c r="AB26" s="990"/>
      <c r="AC26" s="188"/>
      <c r="AD26" s="915">
        <v>19</v>
      </c>
      <c r="AE26" s="918"/>
      <c r="AF26" s="885"/>
      <c r="AG26" s="923">
        <f>保険料計算シート!F9</f>
        <v>0</v>
      </c>
      <c r="AH26" s="924"/>
      <c r="AI26" s="924"/>
      <c r="AJ26" s="924"/>
      <c r="AK26" s="924"/>
      <c r="AL26" s="924"/>
      <c r="AM26" s="925"/>
      <c r="AN26" s="189"/>
      <c r="AO26" s="189"/>
      <c r="AP26" s="895"/>
      <c r="AQ26" s="896"/>
      <c r="AR26" s="897"/>
      <c r="AS26" s="940" t="str">
        <f>IF(OR($L$2=0,AG26=0),"",((設定シート!N46/1000-設定シート!$I$72/1000)*(100+$L$2)/100+設定シート!$I$72/1000)*1000)</f>
        <v/>
      </c>
      <c r="AT26" s="941"/>
      <c r="AU26" s="942"/>
      <c r="AV26" s="968">
        <f>IF(AS26="",ROUNDDOWN(AG26*設定シート!N46,0),ROUNDDOWN(AG26*AS26,0))</f>
        <v>0</v>
      </c>
      <c r="AW26" s="969"/>
      <c r="AX26" s="969"/>
      <c r="AY26" s="969"/>
      <c r="AZ26" s="969"/>
      <c r="BA26" s="969"/>
      <c r="BB26" s="969"/>
      <c r="BC26" s="969"/>
      <c r="BD26" s="969"/>
      <c r="BE26" s="186"/>
      <c r="BF26" s="1151"/>
      <c r="BG26" s="1150"/>
      <c r="BH26" s="1150"/>
      <c r="BI26" s="1149"/>
    </row>
    <row r="27" spans="2:61" s="142" customFormat="1" ht="10.5" customHeight="1" x14ac:dyDescent="0.15">
      <c r="B27" s="982"/>
      <c r="C27" s="900"/>
      <c r="D27" s="1032"/>
      <c r="E27" s="1033"/>
      <c r="F27" s="1033"/>
      <c r="G27" s="1033"/>
      <c r="H27" s="1033"/>
      <c r="I27" s="1033"/>
      <c r="J27" s="1033"/>
      <c r="K27" s="1033"/>
      <c r="L27" s="1034"/>
      <c r="M27" s="986"/>
      <c r="N27" s="987"/>
      <c r="O27" s="987"/>
      <c r="P27" s="987"/>
      <c r="Q27" s="987"/>
      <c r="R27" s="987"/>
      <c r="S27" s="988"/>
      <c r="T27" s="972">
        <f>保険料計算シート!C9</f>
        <v>0</v>
      </c>
      <c r="U27" s="973"/>
      <c r="V27" s="973"/>
      <c r="W27" s="973"/>
      <c r="X27" s="973"/>
      <c r="Y27" s="973"/>
      <c r="Z27" s="973"/>
      <c r="AA27" s="973"/>
      <c r="AB27" s="973"/>
      <c r="AC27" s="180"/>
      <c r="AD27" s="919"/>
      <c r="AE27" s="920"/>
      <c r="AF27" s="886"/>
      <c r="AG27" s="926"/>
      <c r="AH27" s="927"/>
      <c r="AI27" s="927"/>
      <c r="AJ27" s="927"/>
      <c r="AK27" s="927"/>
      <c r="AL27" s="927"/>
      <c r="AM27" s="928"/>
      <c r="AN27" s="893"/>
      <c r="AO27" s="894"/>
      <c r="AP27" s="898"/>
      <c r="AQ27" s="899"/>
      <c r="AR27" s="900"/>
      <c r="AS27" s="943"/>
      <c r="AT27" s="944"/>
      <c r="AU27" s="945"/>
      <c r="AV27" s="970"/>
      <c r="AW27" s="971"/>
      <c r="AX27" s="971"/>
      <c r="AY27" s="971"/>
      <c r="AZ27" s="971"/>
      <c r="BA27" s="971"/>
      <c r="BB27" s="971"/>
      <c r="BC27" s="971"/>
      <c r="BD27" s="971"/>
      <c r="BE27" s="183"/>
      <c r="BF27" s="1151"/>
      <c r="BG27" s="1150"/>
      <c r="BH27" s="1150"/>
      <c r="BI27" s="1149"/>
    </row>
    <row r="28" spans="2:61" s="142" customFormat="1" ht="7.5" customHeight="1" x14ac:dyDescent="0.15">
      <c r="B28" s="980">
        <v>33</v>
      </c>
      <c r="C28" s="916"/>
      <c r="D28" s="1026" t="s">
        <v>131</v>
      </c>
      <c r="E28" s="1027"/>
      <c r="F28" s="1027"/>
      <c r="G28" s="1027"/>
      <c r="H28" s="1027"/>
      <c r="I28" s="1027"/>
      <c r="J28" s="1027"/>
      <c r="K28" s="1027"/>
      <c r="L28" s="1028"/>
      <c r="M28" s="1000" t="str">
        <f>設定シート!$E$14&amp;CHAR(10)&amp;"以前のもの"</f>
        <v>平成27年3月31日
以前のもの</v>
      </c>
      <c r="N28" s="1001"/>
      <c r="O28" s="1001"/>
      <c r="P28" s="1001"/>
      <c r="Q28" s="1001"/>
      <c r="R28" s="1001"/>
      <c r="S28" s="1002"/>
      <c r="T28" s="989">
        <f>保険料計算シート!D10</f>
        <v>0</v>
      </c>
      <c r="U28" s="990"/>
      <c r="V28" s="990"/>
      <c r="W28" s="990"/>
      <c r="X28" s="990"/>
      <c r="Y28" s="990"/>
      <c r="Z28" s="990"/>
      <c r="AA28" s="990"/>
      <c r="AB28" s="990"/>
      <c r="AC28" s="1061"/>
      <c r="AD28" s="915">
        <v>18</v>
      </c>
      <c r="AE28" s="916"/>
      <c r="AF28" s="885"/>
      <c r="AG28" s="923">
        <f>保険料計算シート!F10</f>
        <v>0</v>
      </c>
      <c r="AH28" s="924"/>
      <c r="AI28" s="924"/>
      <c r="AJ28" s="924"/>
      <c r="AK28" s="924"/>
      <c r="AL28" s="924"/>
      <c r="AM28" s="925"/>
      <c r="AN28" s="963"/>
      <c r="AO28" s="964"/>
      <c r="AP28" s="895">
        <v>10</v>
      </c>
      <c r="AQ28" s="896"/>
      <c r="AR28" s="897"/>
      <c r="AS28" s="940" t="str">
        <f>IF(OR($L$2=0,AG28=0),"",((設定シート!J47/1000-設定シート!$E$72/1000)*(100+$L$2)/100+設定シート!$E$72/1000)*1000)</f>
        <v/>
      </c>
      <c r="AT28" s="941"/>
      <c r="AU28" s="942"/>
      <c r="AV28" s="968">
        <f>IF(AS28="",ROUNDDOWN(AG28*設定シート!J47,0),ROUNDDOWN(AG28*AS28,0))</f>
        <v>0</v>
      </c>
      <c r="AW28" s="969"/>
      <c r="AX28" s="969"/>
      <c r="AY28" s="969"/>
      <c r="AZ28" s="969"/>
      <c r="BA28" s="969"/>
      <c r="BB28" s="969"/>
      <c r="BC28" s="969"/>
      <c r="BD28" s="969"/>
      <c r="BE28" s="1010"/>
      <c r="BF28" s="1151"/>
      <c r="BG28" s="1150"/>
      <c r="BH28" s="1150"/>
      <c r="BI28" s="1149"/>
    </row>
    <row r="29" spans="2:61" s="142" customFormat="1" ht="10.5" customHeight="1" x14ac:dyDescent="0.15">
      <c r="B29" s="981"/>
      <c r="C29" s="897"/>
      <c r="D29" s="1029"/>
      <c r="E29" s="1030"/>
      <c r="F29" s="1030"/>
      <c r="G29" s="1030"/>
      <c r="H29" s="1030"/>
      <c r="I29" s="1030"/>
      <c r="J29" s="1030"/>
      <c r="K29" s="1030"/>
      <c r="L29" s="1031"/>
      <c r="M29" s="1003"/>
      <c r="N29" s="1004"/>
      <c r="O29" s="1004"/>
      <c r="P29" s="1004"/>
      <c r="Q29" s="1004"/>
      <c r="R29" s="1004"/>
      <c r="S29" s="1005"/>
      <c r="T29" s="972">
        <f>保険料計算シート!C10</f>
        <v>0</v>
      </c>
      <c r="U29" s="973"/>
      <c r="V29" s="973"/>
      <c r="W29" s="973"/>
      <c r="X29" s="973"/>
      <c r="Y29" s="973"/>
      <c r="Z29" s="973"/>
      <c r="AA29" s="973"/>
      <c r="AB29" s="973"/>
      <c r="AC29" s="1062"/>
      <c r="AD29" s="895"/>
      <c r="AE29" s="897"/>
      <c r="AF29" s="886"/>
      <c r="AG29" s="926"/>
      <c r="AH29" s="927"/>
      <c r="AI29" s="927"/>
      <c r="AJ29" s="927"/>
      <c r="AK29" s="927"/>
      <c r="AL29" s="927"/>
      <c r="AM29" s="928"/>
      <c r="AN29" s="965"/>
      <c r="AO29" s="966"/>
      <c r="AP29" s="898"/>
      <c r="AQ29" s="899"/>
      <c r="AR29" s="900"/>
      <c r="AS29" s="943"/>
      <c r="AT29" s="944"/>
      <c r="AU29" s="945"/>
      <c r="AV29" s="970"/>
      <c r="AW29" s="971"/>
      <c r="AX29" s="971"/>
      <c r="AY29" s="971"/>
      <c r="AZ29" s="971"/>
      <c r="BA29" s="971"/>
      <c r="BB29" s="971"/>
      <c r="BC29" s="971"/>
      <c r="BD29" s="971"/>
      <c r="BE29" s="1011"/>
      <c r="BF29" s="1151"/>
      <c r="BG29" s="1150"/>
      <c r="BH29" s="1150"/>
      <c r="BI29" s="1149"/>
    </row>
    <row r="30" spans="2:61" s="142" customFormat="1" ht="7.5" customHeight="1" x14ac:dyDescent="0.15">
      <c r="B30" s="981"/>
      <c r="C30" s="897"/>
      <c r="D30" s="1029"/>
      <c r="E30" s="1030"/>
      <c r="F30" s="1030"/>
      <c r="G30" s="1030"/>
      <c r="H30" s="1030"/>
      <c r="I30" s="1030"/>
      <c r="J30" s="1030"/>
      <c r="K30" s="1030"/>
      <c r="L30" s="1031"/>
      <c r="M30" s="983" t="str">
        <f>設定シート!$G$14&amp;CHAR(10)&amp;"以前のもの"</f>
        <v>平成30年3月31日
以前のもの</v>
      </c>
      <c r="N30" s="984"/>
      <c r="O30" s="984"/>
      <c r="P30" s="984"/>
      <c r="Q30" s="984"/>
      <c r="R30" s="984"/>
      <c r="S30" s="985"/>
      <c r="T30" s="989">
        <f>保険料計算シート!D11</f>
        <v>0</v>
      </c>
      <c r="U30" s="990"/>
      <c r="V30" s="990"/>
      <c r="W30" s="990"/>
      <c r="X30" s="990"/>
      <c r="Y30" s="990"/>
      <c r="Z30" s="990"/>
      <c r="AA30" s="990"/>
      <c r="AB30" s="990"/>
      <c r="AC30" s="184"/>
      <c r="AD30" s="895"/>
      <c r="AE30" s="897"/>
      <c r="AF30" s="885"/>
      <c r="AG30" s="923">
        <f>保険料計算シート!F11</f>
        <v>0</v>
      </c>
      <c r="AH30" s="924"/>
      <c r="AI30" s="924"/>
      <c r="AJ30" s="924"/>
      <c r="AK30" s="924"/>
      <c r="AL30" s="924"/>
      <c r="AM30" s="925"/>
      <c r="AN30" s="185"/>
      <c r="AO30" s="184"/>
      <c r="AP30" s="915">
        <v>9</v>
      </c>
      <c r="AQ30" s="917"/>
      <c r="AR30" s="916"/>
      <c r="AS30" s="940" t="str">
        <f>IF(OR($L$2=0,AG30=0),"",((設定シート!L47/1000-設定シート!$G$72/1000)*(100+$L$2)/100+設定シート!$G$72/1000)*1000)</f>
        <v/>
      </c>
      <c r="AT30" s="941"/>
      <c r="AU30" s="942"/>
      <c r="AV30" s="968">
        <f>IF(AS30="",ROUNDDOWN(AG30*設定シート!L47,0),ROUNDDOWN(AG30*AS30,0))</f>
        <v>0</v>
      </c>
      <c r="AW30" s="969"/>
      <c r="AX30" s="969"/>
      <c r="AY30" s="969"/>
      <c r="AZ30" s="969"/>
      <c r="BA30" s="969"/>
      <c r="BB30" s="969"/>
      <c r="BC30" s="969"/>
      <c r="BD30" s="969"/>
      <c r="BE30" s="1006"/>
      <c r="BF30" s="1151"/>
      <c r="BG30" s="1150"/>
      <c r="BH30" s="1150"/>
      <c r="BI30" s="1149"/>
    </row>
    <row r="31" spans="2:61" s="142" customFormat="1" ht="10.5" customHeight="1" x14ac:dyDescent="0.15">
      <c r="B31" s="981"/>
      <c r="C31" s="897"/>
      <c r="D31" s="1029"/>
      <c r="E31" s="1030"/>
      <c r="F31" s="1030"/>
      <c r="G31" s="1030"/>
      <c r="H31" s="1030"/>
      <c r="I31" s="1030"/>
      <c r="J31" s="1030"/>
      <c r="K31" s="1030"/>
      <c r="L31" s="1031"/>
      <c r="M31" s="986"/>
      <c r="N31" s="987"/>
      <c r="O31" s="987"/>
      <c r="P31" s="987"/>
      <c r="Q31" s="987"/>
      <c r="R31" s="987"/>
      <c r="S31" s="988"/>
      <c r="T31" s="972">
        <f>保険料計算シート!C11</f>
        <v>0</v>
      </c>
      <c r="U31" s="973"/>
      <c r="V31" s="973"/>
      <c r="W31" s="973"/>
      <c r="X31" s="973"/>
      <c r="Y31" s="973"/>
      <c r="Z31" s="973"/>
      <c r="AA31" s="973"/>
      <c r="AB31" s="973"/>
      <c r="AC31" s="187"/>
      <c r="AD31" s="895"/>
      <c r="AE31" s="897"/>
      <c r="AF31" s="886"/>
      <c r="AG31" s="926"/>
      <c r="AH31" s="927"/>
      <c r="AI31" s="927"/>
      <c r="AJ31" s="927"/>
      <c r="AK31" s="927"/>
      <c r="AL31" s="927"/>
      <c r="AM31" s="928"/>
      <c r="AN31" s="967"/>
      <c r="AO31" s="967"/>
      <c r="AP31" s="895"/>
      <c r="AQ31" s="896"/>
      <c r="AR31" s="897"/>
      <c r="AS31" s="943"/>
      <c r="AT31" s="944"/>
      <c r="AU31" s="945"/>
      <c r="AV31" s="970"/>
      <c r="AW31" s="971"/>
      <c r="AX31" s="971"/>
      <c r="AY31" s="971"/>
      <c r="AZ31" s="971"/>
      <c r="BA31" s="971"/>
      <c r="BB31" s="971"/>
      <c r="BC31" s="971"/>
      <c r="BD31" s="971"/>
      <c r="BE31" s="1007"/>
      <c r="BF31" s="1151"/>
      <c r="BG31" s="1150"/>
      <c r="BH31" s="1150"/>
      <c r="BI31" s="1149"/>
    </row>
    <row r="32" spans="2:61" s="142" customFormat="1" ht="7.5" customHeight="1" x14ac:dyDescent="0.15">
      <c r="B32" s="981"/>
      <c r="C32" s="897"/>
      <c r="D32" s="1029"/>
      <c r="E32" s="1030"/>
      <c r="F32" s="1030"/>
      <c r="G32" s="1030"/>
      <c r="H32" s="1030"/>
      <c r="I32" s="1030"/>
      <c r="J32" s="1030"/>
      <c r="K32" s="1030"/>
      <c r="L32" s="1031"/>
      <c r="M32" s="983" t="str">
        <f>設定シート!$I$14&amp;CHAR(10)&amp;"以降のもの"</f>
        <v>平成30年4月1日
以降のもの</v>
      </c>
      <c r="N32" s="984"/>
      <c r="O32" s="984"/>
      <c r="P32" s="984"/>
      <c r="Q32" s="984"/>
      <c r="R32" s="984"/>
      <c r="S32" s="985"/>
      <c r="T32" s="989">
        <f>保険料計算シート!D12</f>
        <v>0</v>
      </c>
      <c r="U32" s="990"/>
      <c r="V32" s="990"/>
      <c r="W32" s="990"/>
      <c r="X32" s="990"/>
      <c r="Y32" s="990"/>
      <c r="Z32" s="990"/>
      <c r="AA32" s="990"/>
      <c r="AB32" s="990"/>
      <c r="AC32" s="188"/>
      <c r="AD32" s="915">
        <v>17</v>
      </c>
      <c r="AE32" s="918"/>
      <c r="AF32" s="885"/>
      <c r="AG32" s="923">
        <f>保険料計算シート!F12</f>
        <v>0</v>
      </c>
      <c r="AH32" s="924"/>
      <c r="AI32" s="924"/>
      <c r="AJ32" s="924"/>
      <c r="AK32" s="924"/>
      <c r="AL32" s="924"/>
      <c r="AM32" s="925"/>
      <c r="AN32" s="189"/>
      <c r="AO32" s="189"/>
      <c r="AP32" s="895"/>
      <c r="AQ32" s="896"/>
      <c r="AR32" s="897"/>
      <c r="AS32" s="940" t="str">
        <f>IF(OR($L$2=0,AG32=0),"",((設定シート!N47/1000-設定シート!$I$72/1000)*(100+$L$2)/100+設定シート!$I$72/1000)*1000)</f>
        <v/>
      </c>
      <c r="AT32" s="941"/>
      <c r="AU32" s="942"/>
      <c r="AV32" s="968">
        <f>IF(AS32="",ROUNDDOWN(AG32*設定シート!N47,0),ROUNDDOWN(AG32*AS32,0))</f>
        <v>0</v>
      </c>
      <c r="AW32" s="969"/>
      <c r="AX32" s="969"/>
      <c r="AY32" s="969"/>
      <c r="AZ32" s="969"/>
      <c r="BA32" s="969"/>
      <c r="BB32" s="969"/>
      <c r="BC32" s="969"/>
      <c r="BD32" s="969"/>
      <c r="BE32" s="186"/>
      <c r="BF32" s="1151"/>
      <c r="BG32" s="1150"/>
      <c r="BH32" s="1150"/>
      <c r="BI32" s="1149"/>
    </row>
    <row r="33" spans="2:61" s="142" customFormat="1" ht="10.5" customHeight="1" x14ac:dyDescent="0.15">
      <c r="B33" s="982"/>
      <c r="C33" s="900"/>
      <c r="D33" s="1032"/>
      <c r="E33" s="1033"/>
      <c r="F33" s="1033"/>
      <c r="G33" s="1033"/>
      <c r="H33" s="1033"/>
      <c r="I33" s="1033"/>
      <c r="J33" s="1033"/>
      <c r="K33" s="1033"/>
      <c r="L33" s="1034"/>
      <c r="M33" s="986"/>
      <c r="N33" s="987"/>
      <c r="O33" s="987"/>
      <c r="P33" s="987"/>
      <c r="Q33" s="987"/>
      <c r="R33" s="987"/>
      <c r="S33" s="988"/>
      <c r="T33" s="972">
        <f>保険料計算シート!C12</f>
        <v>0</v>
      </c>
      <c r="U33" s="973"/>
      <c r="V33" s="973"/>
      <c r="W33" s="973"/>
      <c r="X33" s="973"/>
      <c r="Y33" s="973"/>
      <c r="Z33" s="973"/>
      <c r="AA33" s="973"/>
      <c r="AB33" s="973"/>
      <c r="AC33" s="180"/>
      <c r="AD33" s="921"/>
      <c r="AE33" s="922"/>
      <c r="AF33" s="886"/>
      <c r="AG33" s="926"/>
      <c r="AH33" s="927"/>
      <c r="AI33" s="927"/>
      <c r="AJ33" s="927"/>
      <c r="AK33" s="927"/>
      <c r="AL33" s="927"/>
      <c r="AM33" s="928"/>
      <c r="AN33" s="893"/>
      <c r="AO33" s="894"/>
      <c r="AP33" s="898"/>
      <c r="AQ33" s="899"/>
      <c r="AR33" s="900"/>
      <c r="AS33" s="943"/>
      <c r="AT33" s="944"/>
      <c r="AU33" s="945"/>
      <c r="AV33" s="970"/>
      <c r="AW33" s="971"/>
      <c r="AX33" s="971"/>
      <c r="AY33" s="971"/>
      <c r="AZ33" s="971"/>
      <c r="BA33" s="971"/>
      <c r="BB33" s="971"/>
      <c r="BC33" s="971"/>
      <c r="BD33" s="971"/>
      <c r="BE33" s="183"/>
      <c r="BF33" s="1151"/>
      <c r="BG33" s="1150"/>
      <c r="BH33" s="1150"/>
      <c r="BI33" s="1149"/>
    </row>
    <row r="34" spans="2:61" s="142" customFormat="1" ht="7.5" customHeight="1" x14ac:dyDescent="0.15">
      <c r="B34" s="980">
        <v>34</v>
      </c>
      <c r="C34" s="916"/>
      <c r="D34" s="1162" t="s">
        <v>106</v>
      </c>
      <c r="E34" s="1163"/>
      <c r="F34" s="1163"/>
      <c r="G34" s="1163"/>
      <c r="H34" s="1163"/>
      <c r="I34" s="1163"/>
      <c r="J34" s="1163"/>
      <c r="K34" s="1163"/>
      <c r="L34" s="1164"/>
      <c r="M34" s="1000" t="str">
        <f>設定シート!$E$14&amp;CHAR(10)&amp;"以前のもの"</f>
        <v>平成27年3月31日
以前のもの</v>
      </c>
      <c r="N34" s="1001"/>
      <c r="O34" s="1001"/>
      <c r="P34" s="1001"/>
      <c r="Q34" s="1001"/>
      <c r="R34" s="1001"/>
      <c r="S34" s="1002"/>
      <c r="T34" s="989">
        <f>保険料計算シート!D13</f>
        <v>0</v>
      </c>
      <c r="U34" s="990"/>
      <c r="V34" s="990"/>
      <c r="W34" s="990"/>
      <c r="X34" s="990"/>
      <c r="Y34" s="990"/>
      <c r="Z34" s="990"/>
      <c r="AA34" s="990"/>
      <c r="AB34" s="990"/>
      <c r="AC34" s="1061"/>
      <c r="AD34" s="895">
        <v>23</v>
      </c>
      <c r="AE34" s="897"/>
      <c r="AF34" s="885"/>
      <c r="AG34" s="923">
        <f>保険料計算シート!F13</f>
        <v>0</v>
      </c>
      <c r="AH34" s="924"/>
      <c r="AI34" s="924"/>
      <c r="AJ34" s="924"/>
      <c r="AK34" s="924"/>
      <c r="AL34" s="924"/>
      <c r="AM34" s="925"/>
      <c r="AN34" s="963"/>
      <c r="AO34" s="964"/>
      <c r="AP34" s="895">
        <v>17</v>
      </c>
      <c r="AQ34" s="896"/>
      <c r="AR34" s="897"/>
      <c r="AS34" s="940" t="str">
        <f>IF(OR($L$2=0,AG34=0),"",((設定シート!J48/1000-設定シート!$E$72/1000)*(100+$L$2)/100+設定シート!$E$72/1000)*1000)</f>
        <v/>
      </c>
      <c r="AT34" s="941"/>
      <c r="AU34" s="942"/>
      <c r="AV34" s="968">
        <f>IF(AS34="",ROUNDDOWN(AG34*設定シート!J48,0),ROUNDDOWN(AG34*AS34,0))</f>
        <v>0</v>
      </c>
      <c r="AW34" s="969"/>
      <c r="AX34" s="969"/>
      <c r="AY34" s="969"/>
      <c r="AZ34" s="969"/>
      <c r="BA34" s="969"/>
      <c r="BB34" s="969"/>
      <c r="BC34" s="969"/>
      <c r="BD34" s="969"/>
      <c r="BE34" s="1010"/>
      <c r="BF34" s="1151"/>
      <c r="BG34" s="1150"/>
      <c r="BH34" s="1150"/>
      <c r="BI34" s="1149"/>
    </row>
    <row r="35" spans="2:61" s="142" customFormat="1" ht="10.5" customHeight="1" x14ac:dyDescent="0.15">
      <c r="B35" s="981"/>
      <c r="C35" s="897"/>
      <c r="D35" s="1165"/>
      <c r="E35" s="1166"/>
      <c r="F35" s="1166"/>
      <c r="G35" s="1166"/>
      <c r="H35" s="1166"/>
      <c r="I35" s="1166"/>
      <c r="J35" s="1166"/>
      <c r="K35" s="1166"/>
      <c r="L35" s="1167"/>
      <c r="M35" s="1003"/>
      <c r="N35" s="1004"/>
      <c r="O35" s="1004"/>
      <c r="P35" s="1004"/>
      <c r="Q35" s="1004"/>
      <c r="R35" s="1004"/>
      <c r="S35" s="1005"/>
      <c r="T35" s="972">
        <f>保険料計算シート!C13</f>
        <v>0</v>
      </c>
      <c r="U35" s="973"/>
      <c r="V35" s="973"/>
      <c r="W35" s="973"/>
      <c r="X35" s="973"/>
      <c r="Y35" s="973"/>
      <c r="Z35" s="973"/>
      <c r="AA35" s="973"/>
      <c r="AB35" s="973"/>
      <c r="AC35" s="1062"/>
      <c r="AD35" s="898"/>
      <c r="AE35" s="900"/>
      <c r="AF35" s="886"/>
      <c r="AG35" s="926"/>
      <c r="AH35" s="927"/>
      <c r="AI35" s="927"/>
      <c r="AJ35" s="927"/>
      <c r="AK35" s="927"/>
      <c r="AL35" s="927"/>
      <c r="AM35" s="928"/>
      <c r="AN35" s="965"/>
      <c r="AO35" s="966"/>
      <c r="AP35" s="898"/>
      <c r="AQ35" s="899"/>
      <c r="AR35" s="900"/>
      <c r="AS35" s="943"/>
      <c r="AT35" s="944"/>
      <c r="AU35" s="945"/>
      <c r="AV35" s="970"/>
      <c r="AW35" s="971"/>
      <c r="AX35" s="971"/>
      <c r="AY35" s="971"/>
      <c r="AZ35" s="971"/>
      <c r="BA35" s="971"/>
      <c r="BB35" s="971"/>
      <c r="BC35" s="971"/>
      <c r="BD35" s="971"/>
      <c r="BE35" s="1011"/>
      <c r="BF35" s="1151"/>
      <c r="BG35" s="1150"/>
      <c r="BH35" s="1150"/>
      <c r="BI35" s="1149"/>
    </row>
    <row r="36" spans="2:61" s="142" customFormat="1" ht="7.5" customHeight="1" x14ac:dyDescent="0.15">
      <c r="B36" s="981"/>
      <c r="C36" s="897"/>
      <c r="D36" s="1165"/>
      <c r="E36" s="1166"/>
      <c r="F36" s="1166"/>
      <c r="G36" s="1166"/>
      <c r="H36" s="1166"/>
      <c r="I36" s="1166"/>
      <c r="J36" s="1166"/>
      <c r="K36" s="1166"/>
      <c r="L36" s="1167"/>
      <c r="M36" s="983" t="str">
        <f>設定シート!$G$14&amp;CHAR(10)&amp;"以前のもの"</f>
        <v>平成30年3月31日
以前のもの</v>
      </c>
      <c r="N36" s="984"/>
      <c r="O36" s="984"/>
      <c r="P36" s="984"/>
      <c r="Q36" s="984"/>
      <c r="R36" s="984"/>
      <c r="S36" s="985"/>
      <c r="T36" s="989">
        <f>保険料計算シート!D14</f>
        <v>0</v>
      </c>
      <c r="U36" s="990"/>
      <c r="V36" s="990"/>
      <c r="W36" s="990"/>
      <c r="X36" s="990"/>
      <c r="Y36" s="990"/>
      <c r="Z36" s="990"/>
      <c r="AA36" s="990"/>
      <c r="AB36" s="990"/>
      <c r="AC36" s="184"/>
      <c r="AD36" s="895">
        <v>25</v>
      </c>
      <c r="AE36" s="897"/>
      <c r="AF36" s="885"/>
      <c r="AG36" s="923">
        <f>保険料計算シート!F14</f>
        <v>0</v>
      </c>
      <c r="AH36" s="924"/>
      <c r="AI36" s="924"/>
      <c r="AJ36" s="924"/>
      <c r="AK36" s="924"/>
      <c r="AL36" s="924"/>
      <c r="AM36" s="925"/>
      <c r="AN36" s="185"/>
      <c r="AO36" s="184"/>
      <c r="AP36" s="895">
        <v>9.5</v>
      </c>
      <c r="AQ36" s="896"/>
      <c r="AR36" s="897"/>
      <c r="AS36" s="940" t="str">
        <f>IF(OR($L$2=0,AG36=0),"",((設定シート!L48/1000-設定シート!$G$72/1000)*(100+$L$2)/100+設定シート!$G$72/1000)*1000)</f>
        <v/>
      </c>
      <c r="AT36" s="941"/>
      <c r="AU36" s="942"/>
      <c r="AV36" s="968">
        <f>IF(AS36="",ROUNDDOWN(AG36*設定シート!L48,0),ROUNDDOWN(AG36*AS36,0))</f>
        <v>0</v>
      </c>
      <c r="AW36" s="969"/>
      <c r="AX36" s="969"/>
      <c r="AY36" s="969"/>
      <c r="AZ36" s="969"/>
      <c r="BA36" s="969"/>
      <c r="BB36" s="969"/>
      <c r="BC36" s="969"/>
      <c r="BD36" s="969"/>
      <c r="BE36" s="1006"/>
      <c r="BF36" s="1151"/>
      <c r="BG36" s="1150"/>
      <c r="BH36" s="1150"/>
      <c r="BI36" s="1149"/>
    </row>
    <row r="37" spans="2:61" s="142" customFormat="1" ht="10.5" customHeight="1" x14ac:dyDescent="0.15">
      <c r="B37" s="981"/>
      <c r="C37" s="897"/>
      <c r="D37" s="1165"/>
      <c r="E37" s="1166"/>
      <c r="F37" s="1166"/>
      <c r="G37" s="1166"/>
      <c r="H37" s="1166"/>
      <c r="I37" s="1166"/>
      <c r="J37" s="1166"/>
      <c r="K37" s="1166"/>
      <c r="L37" s="1167"/>
      <c r="M37" s="986"/>
      <c r="N37" s="987"/>
      <c r="O37" s="987"/>
      <c r="P37" s="987"/>
      <c r="Q37" s="987"/>
      <c r="R37" s="987"/>
      <c r="S37" s="988"/>
      <c r="T37" s="972">
        <f>保険料計算シート!C14</f>
        <v>0</v>
      </c>
      <c r="U37" s="973"/>
      <c r="V37" s="973"/>
      <c r="W37" s="973"/>
      <c r="X37" s="973"/>
      <c r="Y37" s="973"/>
      <c r="Z37" s="973"/>
      <c r="AA37" s="973"/>
      <c r="AB37" s="973"/>
      <c r="AC37" s="187"/>
      <c r="AD37" s="898"/>
      <c r="AE37" s="900"/>
      <c r="AF37" s="886"/>
      <c r="AG37" s="926"/>
      <c r="AH37" s="927"/>
      <c r="AI37" s="927"/>
      <c r="AJ37" s="927"/>
      <c r="AK37" s="927"/>
      <c r="AL37" s="927"/>
      <c r="AM37" s="928"/>
      <c r="AN37" s="967"/>
      <c r="AO37" s="967"/>
      <c r="AP37" s="898"/>
      <c r="AQ37" s="899"/>
      <c r="AR37" s="900"/>
      <c r="AS37" s="943"/>
      <c r="AT37" s="944"/>
      <c r="AU37" s="945"/>
      <c r="AV37" s="970"/>
      <c r="AW37" s="971"/>
      <c r="AX37" s="971"/>
      <c r="AY37" s="971"/>
      <c r="AZ37" s="971"/>
      <c r="BA37" s="971"/>
      <c r="BB37" s="971"/>
      <c r="BC37" s="971"/>
      <c r="BD37" s="971"/>
      <c r="BE37" s="1007"/>
      <c r="BF37" s="1151"/>
      <c r="BG37" s="1150"/>
      <c r="BH37" s="1150"/>
      <c r="BI37" s="1149"/>
    </row>
    <row r="38" spans="2:61" s="142" customFormat="1" ht="7.5" customHeight="1" x14ac:dyDescent="0.15">
      <c r="B38" s="981"/>
      <c r="C38" s="897"/>
      <c r="D38" s="1165"/>
      <c r="E38" s="1166"/>
      <c r="F38" s="1166"/>
      <c r="G38" s="1166"/>
      <c r="H38" s="1166"/>
      <c r="I38" s="1166"/>
      <c r="J38" s="1166"/>
      <c r="K38" s="1166"/>
      <c r="L38" s="1167"/>
      <c r="M38" s="983" t="str">
        <f>設定シート!$I$14&amp;CHAR(10)&amp;"以降のもの"</f>
        <v>平成30年4月1日
以降のもの</v>
      </c>
      <c r="N38" s="984"/>
      <c r="O38" s="984"/>
      <c r="P38" s="984"/>
      <c r="Q38" s="984"/>
      <c r="R38" s="984"/>
      <c r="S38" s="985"/>
      <c r="T38" s="989">
        <f>保険料計算シート!D15</f>
        <v>0</v>
      </c>
      <c r="U38" s="990"/>
      <c r="V38" s="990"/>
      <c r="W38" s="990"/>
      <c r="X38" s="990"/>
      <c r="Y38" s="990"/>
      <c r="Z38" s="990"/>
      <c r="AA38" s="990"/>
      <c r="AB38" s="990"/>
      <c r="AC38" s="188"/>
      <c r="AD38" s="895">
        <v>24</v>
      </c>
      <c r="AE38" s="897"/>
      <c r="AF38" s="885"/>
      <c r="AG38" s="923">
        <f>保険料計算シート!F15</f>
        <v>0</v>
      </c>
      <c r="AH38" s="924"/>
      <c r="AI38" s="924"/>
      <c r="AJ38" s="924"/>
      <c r="AK38" s="924"/>
      <c r="AL38" s="924"/>
      <c r="AM38" s="925"/>
      <c r="AN38" s="189"/>
      <c r="AO38" s="189"/>
      <c r="AP38" s="895">
        <v>9</v>
      </c>
      <c r="AQ38" s="896"/>
      <c r="AR38" s="897"/>
      <c r="AS38" s="940" t="str">
        <f>IF(OR($L$2=0,AG38=0),"",((設定シート!N48/1000-設定シート!$I$72/1000)*(100+$L$2)/100+設定シート!$I$72/1000)*1000)</f>
        <v/>
      </c>
      <c r="AT38" s="941"/>
      <c r="AU38" s="942"/>
      <c r="AV38" s="968">
        <f>IF(AS38="",ROUNDDOWN(AG38*設定シート!N48,0),ROUNDDOWN(AG38*AS38,0))</f>
        <v>0</v>
      </c>
      <c r="AW38" s="969"/>
      <c r="AX38" s="969"/>
      <c r="AY38" s="969"/>
      <c r="AZ38" s="969"/>
      <c r="BA38" s="969"/>
      <c r="BB38" s="969"/>
      <c r="BC38" s="969"/>
      <c r="BD38" s="969"/>
      <c r="BE38" s="186"/>
      <c r="BF38" s="1151"/>
      <c r="BG38" s="1150"/>
      <c r="BH38" s="1150"/>
      <c r="BI38" s="1149"/>
    </row>
    <row r="39" spans="2:61" s="142" customFormat="1" ht="10.5" customHeight="1" x14ac:dyDescent="0.15">
      <c r="B39" s="982"/>
      <c r="C39" s="900"/>
      <c r="D39" s="1168"/>
      <c r="E39" s="1169"/>
      <c r="F39" s="1169"/>
      <c r="G39" s="1169"/>
      <c r="H39" s="1169"/>
      <c r="I39" s="1169"/>
      <c r="J39" s="1169"/>
      <c r="K39" s="1169"/>
      <c r="L39" s="1170"/>
      <c r="M39" s="986"/>
      <c r="N39" s="987"/>
      <c r="O39" s="987"/>
      <c r="P39" s="987"/>
      <c r="Q39" s="987"/>
      <c r="R39" s="987"/>
      <c r="S39" s="988"/>
      <c r="T39" s="972">
        <f>保険料計算シート!C15</f>
        <v>0</v>
      </c>
      <c r="U39" s="973"/>
      <c r="V39" s="973"/>
      <c r="W39" s="973"/>
      <c r="X39" s="973"/>
      <c r="Y39" s="973"/>
      <c r="Z39" s="973"/>
      <c r="AA39" s="973"/>
      <c r="AB39" s="973"/>
      <c r="AC39" s="180"/>
      <c r="AD39" s="898"/>
      <c r="AE39" s="900"/>
      <c r="AF39" s="886"/>
      <c r="AG39" s="926"/>
      <c r="AH39" s="927"/>
      <c r="AI39" s="927"/>
      <c r="AJ39" s="927"/>
      <c r="AK39" s="927"/>
      <c r="AL39" s="927"/>
      <c r="AM39" s="928"/>
      <c r="AN39" s="893"/>
      <c r="AO39" s="894"/>
      <c r="AP39" s="898"/>
      <c r="AQ39" s="899"/>
      <c r="AR39" s="900"/>
      <c r="AS39" s="943"/>
      <c r="AT39" s="944"/>
      <c r="AU39" s="945"/>
      <c r="AV39" s="970"/>
      <c r="AW39" s="971"/>
      <c r="AX39" s="971"/>
      <c r="AY39" s="971"/>
      <c r="AZ39" s="971"/>
      <c r="BA39" s="971"/>
      <c r="BB39" s="971"/>
      <c r="BC39" s="971"/>
      <c r="BD39" s="971"/>
      <c r="BE39" s="183"/>
      <c r="BF39" s="1151"/>
      <c r="BG39" s="1150"/>
      <c r="BH39" s="1150"/>
      <c r="BI39" s="1149"/>
    </row>
    <row r="40" spans="2:61" s="142" customFormat="1" ht="7.5" customHeight="1" x14ac:dyDescent="0.15">
      <c r="B40" s="980">
        <v>35</v>
      </c>
      <c r="C40" s="916"/>
      <c r="D40" s="1026" t="s">
        <v>132</v>
      </c>
      <c r="E40" s="1027"/>
      <c r="F40" s="1027"/>
      <c r="G40" s="1027"/>
      <c r="H40" s="1027"/>
      <c r="I40" s="1027"/>
      <c r="J40" s="1027"/>
      <c r="K40" s="1027"/>
      <c r="L40" s="1028"/>
      <c r="M40" s="1000" t="str">
        <f>設定シート!$E$14&amp;CHAR(10)&amp;"以前のもの"</f>
        <v>平成27年3月31日
以前のもの</v>
      </c>
      <c r="N40" s="1001"/>
      <c r="O40" s="1001"/>
      <c r="P40" s="1001"/>
      <c r="Q40" s="1001"/>
      <c r="R40" s="1001"/>
      <c r="S40" s="1002"/>
      <c r="T40" s="989">
        <f>保険料計算シート!D16</f>
        <v>0</v>
      </c>
      <c r="U40" s="990"/>
      <c r="V40" s="990"/>
      <c r="W40" s="990"/>
      <c r="X40" s="990"/>
      <c r="Y40" s="990"/>
      <c r="Z40" s="990"/>
      <c r="AA40" s="990"/>
      <c r="AB40" s="990"/>
      <c r="AC40" s="1061"/>
      <c r="AD40" s="915">
        <v>21</v>
      </c>
      <c r="AE40" s="918"/>
      <c r="AF40" s="885"/>
      <c r="AG40" s="923">
        <f>保険料計算シート!F16</f>
        <v>0</v>
      </c>
      <c r="AH40" s="924"/>
      <c r="AI40" s="924"/>
      <c r="AJ40" s="924"/>
      <c r="AK40" s="924"/>
      <c r="AL40" s="924"/>
      <c r="AM40" s="925"/>
      <c r="AN40" s="963"/>
      <c r="AO40" s="964"/>
      <c r="AP40" s="915">
        <v>13</v>
      </c>
      <c r="AQ40" s="1008"/>
      <c r="AR40" s="918"/>
      <c r="AS40" s="940" t="str">
        <f>IF(OR($L$2=0,AG40=0),"",((設定シート!J49/1000-設定シート!$E$72/1000)*(100+$L$2)/100+設定シート!$E$72/1000)*1000)</f>
        <v/>
      </c>
      <c r="AT40" s="941"/>
      <c r="AU40" s="942"/>
      <c r="AV40" s="968">
        <f>IF(AS40="",ROUNDDOWN(AG40*設定シート!J49,0),ROUNDDOWN(AG40*AS40,0))</f>
        <v>0</v>
      </c>
      <c r="AW40" s="969"/>
      <c r="AX40" s="969"/>
      <c r="AY40" s="969"/>
      <c r="AZ40" s="969"/>
      <c r="BA40" s="969"/>
      <c r="BB40" s="969"/>
      <c r="BC40" s="969"/>
      <c r="BD40" s="969"/>
      <c r="BE40" s="1010"/>
      <c r="BF40" s="1151"/>
      <c r="BG40" s="1150"/>
      <c r="BH40" s="1150"/>
      <c r="BI40" s="1149"/>
    </row>
    <row r="41" spans="2:61" s="142" customFormat="1" ht="10.5" customHeight="1" x14ac:dyDescent="0.15">
      <c r="B41" s="981"/>
      <c r="C41" s="897"/>
      <c r="D41" s="1029"/>
      <c r="E41" s="1030"/>
      <c r="F41" s="1030"/>
      <c r="G41" s="1030"/>
      <c r="H41" s="1030"/>
      <c r="I41" s="1030"/>
      <c r="J41" s="1030"/>
      <c r="K41" s="1030"/>
      <c r="L41" s="1031"/>
      <c r="M41" s="1003"/>
      <c r="N41" s="1004"/>
      <c r="O41" s="1004"/>
      <c r="P41" s="1004"/>
      <c r="Q41" s="1004"/>
      <c r="R41" s="1004"/>
      <c r="S41" s="1005"/>
      <c r="T41" s="972">
        <f>保険料計算シート!C16</f>
        <v>0</v>
      </c>
      <c r="U41" s="973"/>
      <c r="V41" s="973"/>
      <c r="W41" s="973"/>
      <c r="X41" s="973"/>
      <c r="Y41" s="973"/>
      <c r="Z41" s="973"/>
      <c r="AA41" s="973"/>
      <c r="AB41" s="973"/>
      <c r="AC41" s="1062"/>
      <c r="AD41" s="921"/>
      <c r="AE41" s="922"/>
      <c r="AF41" s="886"/>
      <c r="AG41" s="926"/>
      <c r="AH41" s="927"/>
      <c r="AI41" s="927"/>
      <c r="AJ41" s="927"/>
      <c r="AK41" s="927"/>
      <c r="AL41" s="927"/>
      <c r="AM41" s="928"/>
      <c r="AN41" s="965"/>
      <c r="AO41" s="966"/>
      <c r="AP41" s="921"/>
      <c r="AQ41" s="1009"/>
      <c r="AR41" s="922"/>
      <c r="AS41" s="943"/>
      <c r="AT41" s="944"/>
      <c r="AU41" s="945"/>
      <c r="AV41" s="970"/>
      <c r="AW41" s="971"/>
      <c r="AX41" s="971"/>
      <c r="AY41" s="971"/>
      <c r="AZ41" s="971"/>
      <c r="BA41" s="971"/>
      <c r="BB41" s="971"/>
      <c r="BC41" s="971"/>
      <c r="BD41" s="971"/>
      <c r="BE41" s="1011"/>
      <c r="BF41" s="1151"/>
      <c r="BG41" s="1150"/>
      <c r="BH41" s="1150"/>
      <c r="BI41" s="1149"/>
    </row>
    <row r="42" spans="2:61" s="142" customFormat="1" ht="7.5" customHeight="1" x14ac:dyDescent="0.15">
      <c r="B42" s="981"/>
      <c r="C42" s="897"/>
      <c r="D42" s="1029"/>
      <c r="E42" s="1030"/>
      <c r="F42" s="1030"/>
      <c r="G42" s="1030"/>
      <c r="H42" s="1030"/>
      <c r="I42" s="1030"/>
      <c r="J42" s="1030"/>
      <c r="K42" s="1030"/>
      <c r="L42" s="1031"/>
      <c r="M42" s="983" t="str">
        <f>設定シート!$G$14&amp;CHAR(10)&amp;"以前のもの"</f>
        <v>平成30年3月31日
以前のもの</v>
      </c>
      <c r="N42" s="984"/>
      <c r="O42" s="984"/>
      <c r="P42" s="984"/>
      <c r="Q42" s="984"/>
      <c r="R42" s="984"/>
      <c r="S42" s="985"/>
      <c r="T42" s="989">
        <f>保険料計算シート!D17</f>
        <v>0</v>
      </c>
      <c r="U42" s="990"/>
      <c r="V42" s="990"/>
      <c r="W42" s="990"/>
      <c r="X42" s="990"/>
      <c r="Y42" s="990"/>
      <c r="Z42" s="990"/>
      <c r="AA42" s="990"/>
      <c r="AB42" s="990"/>
      <c r="AC42" s="184"/>
      <c r="AD42" s="895">
        <v>23</v>
      </c>
      <c r="AE42" s="897"/>
      <c r="AF42" s="885"/>
      <c r="AG42" s="923">
        <f>保険料計算シート!F17</f>
        <v>0</v>
      </c>
      <c r="AH42" s="924"/>
      <c r="AI42" s="924"/>
      <c r="AJ42" s="924"/>
      <c r="AK42" s="924"/>
      <c r="AL42" s="924"/>
      <c r="AM42" s="925"/>
      <c r="AN42" s="185"/>
      <c r="AO42" s="184"/>
      <c r="AP42" s="895">
        <v>11</v>
      </c>
      <c r="AQ42" s="896"/>
      <c r="AR42" s="897"/>
      <c r="AS42" s="940" t="str">
        <f>IF(OR($L$2=0,AG42=0),"",((設定シート!L49/1000-設定シート!$G$72/1000)*(100+$L$2)/100+設定シート!$G$72/1000)*1000)</f>
        <v/>
      </c>
      <c r="AT42" s="941"/>
      <c r="AU42" s="942"/>
      <c r="AV42" s="968">
        <f>IF(AS42="",ROUNDDOWN(AG42*設定シート!L49,0),ROUNDDOWN(AG42*AS42,0))</f>
        <v>0</v>
      </c>
      <c r="AW42" s="969"/>
      <c r="AX42" s="969"/>
      <c r="AY42" s="969"/>
      <c r="AZ42" s="969"/>
      <c r="BA42" s="969"/>
      <c r="BB42" s="969"/>
      <c r="BC42" s="969"/>
      <c r="BD42" s="969"/>
      <c r="BE42" s="1006"/>
      <c r="BF42" s="1151"/>
      <c r="BG42" s="1150"/>
      <c r="BH42" s="1150"/>
      <c r="BI42" s="1149"/>
    </row>
    <row r="43" spans="2:61" s="142" customFormat="1" ht="10.5" customHeight="1" x14ac:dyDescent="0.15">
      <c r="B43" s="981"/>
      <c r="C43" s="897"/>
      <c r="D43" s="1029"/>
      <c r="E43" s="1030"/>
      <c r="F43" s="1030"/>
      <c r="G43" s="1030"/>
      <c r="H43" s="1030"/>
      <c r="I43" s="1030"/>
      <c r="J43" s="1030"/>
      <c r="K43" s="1030"/>
      <c r="L43" s="1031"/>
      <c r="M43" s="986"/>
      <c r="N43" s="987"/>
      <c r="O43" s="987"/>
      <c r="P43" s="987"/>
      <c r="Q43" s="987"/>
      <c r="R43" s="987"/>
      <c r="S43" s="988"/>
      <c r="T43" s="972">
        <f>保険料計算シート!C17</f>
        <v>0</v>
      </c>
      <c r="U43" s="973"/>
      <c r="V43" s="973"/>
      <c r="W43" s="973"/>
      <c r="X43" s="973"/>
      <c r="Y43" s="973"/>
      <c r="Z43" s="973"/>
      <c r="AA43" s="973"/>
      <c r="AB43" s="973"/>
      <c r="AC43" s="187"/>
      <c r="AD43" s="895"/>
      <c r="AE43" s="897"/>
      <c r="AF43" s="886"/>
      <c r="AG43" s="926"/>
      <c r="AH43" s="927"/>
      <c r="AI43" s="927"/>
      <c r="AJ43" s="927"/>
      <c r="AK43" s="927"/>
      <c r="AL43" s="927"/>
      <c r="AM43" s="928"/>
      <c r="AN43" s="967"/>
      <c r="AO43" s="967"/>
      <c r="AP43" s="898"/>
      <c r="AQ43" s="899"/>
      <c r="AR43" s="900"/>
      <c r="AS43" s="943"/>
      <c r="AT43" s="944"/>
      <c r="AU43" s="945"/>
      <c r="AV43" s="970"/>
      <c r="AW43" s="971"/>
      <c r="AX43" s="971"/>
      <c r="AY43" s="971"/>
      <c r="AZ43" s="971"/>
      <c r="BA43" s="971"/>
      <c r="BB43" s="971"/>
      <c r="BC43" s="971"/>
      <c r="BD43" s="971"/>
      <c r="BE43" s="1007"/>
      <c r="BF43" s="1151"/>
      <c r="BG43" s="1150"/>
      <c r="BH43" s="1150"/>
      <c r="BI43" s="1149"/>
    </row>
    <row r="44" spans="2:61" s="142" customFormat="1" ht="7.5" customHeight="1" x14ac:dyDescent="0.15">
      <c r="B44" s="981"/>
      <c r="C44" s="897"/>
      <c r="D44" s="1029"/>
      <c r="E44" s="1030"/>
      <c r="F44" s="1030"/>
      <c r="G44" s="1030"/>
      <c r="H44" s="1030"/>
      <c r="I44" s="1030"/>
      <c r="J44" s="1030"/>
      <c r="K44" s="1030"/>
      <c r="L44" s="1031"/>
      <c r="M44" s="983" t="str">
        <f>設定シート!$I$14&amp;CHAR(10)&amp;"以降のもの"</f>
        <v>平成30年4月1日
以降のもの</v>
      </c>
      <c r="N44" s="984"/>
      <c r="O44" s="984"/>
      <c r="P44" s="984"/>
      <c r="Q44" s="984"/>
      <c r="R44" s="984"/>
      <c r="S44" s="985"/>
      <c r="T44" s="989">
        <f>保険料計算シート!D18</f>
        <v>0</v>
      </c>
      <c r="U44" s="990"/>
      <c r="V44" s="990"/>
      <c r="W44" s="990"/>
      <c r="X44" s="990"/>
      <c r="Y44" s="990"/>
      <c r="Z44" s="990"/>
      <c r="AA44" s="990"/>
      <c r="AB44" s="990"/>
      <c r="AC44" s="188"/>
      <c r="AD44" s="895"/>
      <c r="AE44" s="897"/>
      <c r="AF44" s="885"/>
      <c r="AG44" s="923">
        <f>保険料計算シート!F18</f>
        <v>0</v>
      </c>
      <c r="AH44" s="924"/>
      <c r="AI44" s="924"/>
      <c r="AJ44" s="924"/>
      <c r="AK44" s="924"/>
      <c r="AL44" s="924"/>
      <c r="AM44" s="925"/>
      <c r="AN44" s="189"/>
      <c r="AO44" s="189"/>
      <c r="AP44" s="895">
        <v>9.5</v>
      </c>
      <c r="AQ44" s="896"/>
      <c r="AR44" s="897"/>
      <c r="AS44" s="940" t="str">
        <f>IF(OR($L$2=0,AG44=0),"",((設定シート!N49/1000-設定シート!$I$72/1000)*(100+$L$2)/100+設定シート!$I$72/1000)*1000)</f>
        <v/>
      </c>
      <c r="AT44" s="941"/>
      <c r="AU44" s="942"/>
      <c r="AV44" s="968">
        <f>IF(AS44="",ROUNDDOWN(AG44*設定シート!N49,0),ROUNDDOWN(AG44*AS44,0))</f>
        <v>0</v>
      </c>
      <c r="AW44" s="969"/>
      <c r="AX44" s="969"/>
      <c r="AY44" s="969"/>
      <c r="AZ44" s="969"/>
      <c r="BA44" s="969"/>
      <c r="BB44" s="969"/>
      <c r="BC44" s="969"/>
      <c r="BD44" s="969"/>
      <c r="BE44" s="186"/>
      <c r="BF44" s="1151"/>
      <c r="BG44" s="1150"/>
      <c r="BH44" s="1150"/>
      <c r="BI44" s="1149"/>
    </row>
    <row r="45" spans="2:61" s="142" customFormat="1" ht="10.5" customHeight="1" x14ac:dyDescent="0.15">
      <c r="B45" s="982"/>
      <c r="C45" s="900"/>
      <c r="D45" s="1032"/>
      <c r="E45" s="1033"/>
      <c r="F45" s="1033"/>
      <c r="G45" s="1033"/>
      <c r="H45" s="1033"/>
      <c r="I45" s="1033"/>
      <c r="J45" s="1033"/>
      <c r="K45" s="1033"/>
      <c r="L45" s="1034"/>
      <c r="M45" s="986"/>
      <c r="N45" s="987"/>
      <c r="O45" s="987"/>
      <c r="P45" s="987"/>
      <c r="Q45" s="987"/>
      <c r="R45" s="987"/>
      <c r="S45" s="988"/>
      <c r="T45" s="972">
        <f>保険料計算シート!C18</f>
        <v>0</v>
      </c>
      <c r="U45" s="973"/>
      <c r="V45" s="973"/>
      <c r="W45" s="973"/>
      <c r="X45" s="973"/>
      <c r="Y45" s="973"/>
      <c r="Z45" s="973"/>
      <c r="AA45" s="973"/>
      <c r="AB45" s="973"/>
      <c r="AC45" s="180"/>
      <c r="AD45" s="898"/>
      <c r="AE45" s="900"/>
      <c r="AF45" s="886"/>
      <c r="AG45" s="926"/>
      <c r="AH45" s="927"/>
      <c r="AI45" s="927"/>
      <c r="AJ45" s="927"/>
      <c r="AK45" s="927"/>
      <c r="AL45" s="927"/>
      <c r="AM45" s="928"/>
      <c r="AN45" s="893"/>
      <c r="AO45" s="894"/>
      <c r="AP45" s="898"/>
      <c r="AQ45" s="899"/>
      <c r="AR45" s="900"/>
      <c r="AS45" s="943"/>
      <c r="AT45" s="944"/>
      <c r="AU45" s="945"/>
      <c r="AV45" s="970"/>
      <c r="AW45" s="971"/>
      <c r="AX45" s="971"/>
      <c r="AY45" s="971"/>
      <c r="AZ45" s="971"/>
      <c r="BA45" s="971"/>
      <c r="BB45" s="971"/>
      <c r="BC45" s="971"/>
      <c r="BD45" s="971"/>
      <c r="BE45" s="183"/>
      <c r="BF45" s="1151"/>
      <c r="BG45" s="1150"/>
      <c r="BH45" s="1150"/>
      <c r="BI45" s="1149"/>
    </row>
    <row r="46" spans="2:61" s="142" customFormat="1" ht="7.5" customHeight="1" x14ac:dyDescent="0.15">
      <c r="B46" s="980">
        <v>38</v>
      </c>
      <c r="C46" s="916"/>
      <c r="D46" s="1162" t="s">
        <v>143</v>
      </c>
      <c r="E46" s="1163"/>
      <c r="F46" s="1163"/>
      <c r="G46" s="1163"/>
      <c r="H46" s="1163"/>
      <c r="I46" s="1163"/>
      <c r="J46" s="1163"/>
      <c r="K46" s="1163"/>
      <c r="L46" s="1164"/>
      <c r="M46" s="1000" t="str">
        <f>設定シート!$E$14&amp;CHAR(10)&amp;"以前のもの"</f>
        <v>平成27年3月31日
以前のもの</v>
      </c>
      <c r="N46" s="1001"/>
      <c r="O46" s="1001"/>
      <c r="P46" s="1001"/>
      <c r="Q46" s="1001"/>
      <c r="R46" s="1001"/>
      <c r="S46" s="1002"/>
      <c r="T46" s="989">
        <f>保険料計算シート!D19</f>
        <v>0</v>
      </c>
      <c r="U46" s="990"/>
      <c r="V46" s="990"/>
      <c r="W46" s="990"/>
      <c r="X46" s="990"/>
      <c r="Y46" s="990"/>
      <c r="Z46" s="990"/>
      <c r="AA46" s="990"/>
      <c r="AB46" s="990"/>
      <c r="AC46" s="1061"/>
      <c r="AD46" s="895">
        <v>22</v>
      </c>
      <c r="AE46" s="897"/>
      <c r="AF46" s="885"/>
      <c r="AG46" s="923">
        <f>保険料計算シート!F19</f>
        <v>0</v>
      </c>
      <c r="AH46" s="924"/>
      <c r="AI46" s="924"/>
      <c r="AJ46" s="924"/>
      <c r="AK46" s="924"/>
      <c r="AL46" s="924"/>
      <c r="AM46" s="925"/>
      <c r="AN46" s="963"/>
      <c r="AO46" s="964"/>
      <c r="AP46" s="915">
        <v>15</v>
      </c>
      <c r="AQ46" s="917"/>
      <c r="AR46" s="916"/>
      <c r="AS46" s="940" t="str">
        <f>IF(OR($L$2=0,AG46=0),"",((設定シート!J50/1000-設定シート!$E$72/1000)*(100+$L$2)/100+設定シート!$E$72/1000)*1000)</f>
        <v/>
      </c>
      <c r="AT46" s="941"/>
      <c r="AU46" s="942"/>
      <c r="AV46" s="968">
        <f>IF(AS46="",ROUNDDOWN(AG46*設定シート!J50,0),ROUNDDOWN(AG46*AS46,0))</f>
        <v>0</v>
      </c>
      <c r="AW46" s="969"/>
      <c r="AX46" s="969"/>
      <c r="AY46" s="969"/>
      <c r="AZ46" s="969"/>
      <c r="BA46" s="969"/>
      <c r="BB46" s="969"/>
      <c r="BC46" s="969"/>
      <c r="BD46" s="969"/>
      <c r="BE46" s="1010"/>
      <c r="BF46" s="1151"/>
      <c r="BG46" s="1150"/>
      <c r="BH46" s="1150"/>
      <c r="BI46" s="1149"/>
    </row>
    <row r="47" spans="2:61" s="142" customFormat="1" ht="10.5" customHeight="1" x14ac:dyDescent="0.15">
      <c r="B47" s="981"/>
      <c r="C47" s="897"/>
      <c r="D47" s="1165"/>
      <c r="E47" s="1166"/>
      <c r="F47" s="1166"/>
      <c r="G47" s="1166"/>
      <c r="H47" s="1166"/>
      <c r="I47" s="1166"/>
      <c r="J47" s="1166"/>
      <c r="K47" s="1166"/>
      <c r="L47" s="1167"/>
      <c r="M47" s="1003"/>
      <c r="N47" s="1004"/>
      <c r="O47" s="1004"/>
      <c r="P47" s="1004"/>
      <c r="Q47" s="1004"/>
      <c r="R47" s="1004"/>
      <c r="S47" s="1005"/>
      <c r="T47" s="972">
        <f>保険料計算シート!C19</f>
        <v>0</v>
      </c>
      <c r="U47" s="973"/>
      <c r="V47" s="973"/>
      <c r="W47" s="973"/>
      <c r="X47" s="973"/>
      <c r="Y47" s="973"/>
      <c r="Z47" s="973"/>
      <c r="AA47" s="973"/>
      <c r="AB47" s="973"/>
      <c r="AC47" s="1062"/>
      <c r="AD47" s="898"/>
      <c r="AE47" s="900"/>
      <c r="AF47" s="886"/>
      <c r="AG47" s="926"/>
      <c r="AH47" s="927"/>
      <c r="AI47" s="927"/>
      <c r="AJ47" s="927"/>
      <c r="AK47" s="927"/>
      <c r="AL47" s="927"/>
      <c r="AM47" s="928"/>
      <c r="AN47" s="965"/>
      <c r="AO47" s="966"/>
      <c r="AP47" s="895"/>
      <c r="AQ47" s="896"/>
      <c r="AR47" s="897"/>
      <c r="AS47" s="943"/>
      <c r="AT47" s="944"/>
      <c r="AU47" s="945"/>
      <c r="AV47" s="970"/>
      <c r="AW47" s="971"/>
      <c r="AX47" s="971"/>
      <c r="AY47" s="971"/>
      <c r="AZ47" s="971"/>
      <c r="BA47" s="971"/>
      <c r="BB47" s="971"/>
      <c r="BC47" s="971"/>
      <c r="BD47" s="971"/>
      <c r="BE47" s="1011"/>
      <c r="BF47" s="1151"/>
      <c r="BG47" s="1150"/>
      <c r="BH47" s="1150"/>
      <c r="BI47" s="1149"/>
    </row>
    <row r="48" spans="2:61" s="142" customFormat="1" ht="7.5" customHeight="1" x14ac:dyDescent="0.15">
      <c r="B48" s="981"/>
      <c r="C48" s="897"/>
      <c r="D48" s="1165"/>
      <c r="E48" s="1166"/>
      <c r="F48" s="1166"/>
      <c r="G48" s="1166"/>
      <c r="H48" s="1166"/>
      <c r="I48" s="1166"/>
      <c r="J48" s="1166"/>
      <c r="K48" s="1166"/>
      <c r="L48" s="1167"/>
      <c r="M48" s="983" t="str">
        <f>設定シート!$G$14&amp;CHAR(10)&amp;"以前のもの"</f>
        <v>平成30年3月31日
以前のもの</v>
      </c>
      <c r="N48" s="984"/>
      <c r="O48" s="984"/>
      <c r="P48" s="984"/>
      <c r="Q48" s="984"/>
      <c r="R48" s="984"/>
      <c r="S48" s="985"/>
      <c r="T48" s="989">
        <f>保険料計算シート!D20</f>
        <v>0</v>
      </c>
      <c r="U48" s="990"/>
      <c r="V48" s="990"/>
      <c r="W48" s="990"/>
      <c r="X48" s="990"/>
      <c r="Y48" s="990"/>
      <c r="Z48" s="990"/>
      <c r="AA48" s="990"/>
      <c r="AB48" s="990"/>
      <c r="AC48" s="184"/>
      <c r="AD48" s="895">
        <v>23</v>
      </c>
      <c r="AE48" s="897"/>
      <c r="AF48" s="885"/>
      <c r="AG48" s="923">
        <f>保険料計算シート!F20</f>
        <v>0</v>
      </c>
      <c r="AH48" s="924"/>
      <c r="AI48" s="924"/>
      <c r="AJ48" s="924"/>
      <c r="AK48" s="924"/>
      <c r="AL48" s="924"/>
      <c r="AM48" s="925"/>
      <c r="AN48" s="185"/>
      <c r="AO48" s="184"/>
      <c r="AP48" s="895"/>
      <c r="AQ48" s="896"/>
      <c r="AR48" s="897"/>
      <c r="AS48" s="940" t="str">
        <f>IF(OR($L$2=0,AG48=0),"",((設定シート!L50/1000-設定シート!$G$72/1000)*(100+$L$2)/100+設定シート!$G$72/1000)*1000)</f>
        <v/>
      </c>
      <c r="AT48" s="941"/>
      <c r="AU48" s="942"/>
      <c r="AV48" s="968">
        <f>IF(AS48="",ROUNDDOWN(AG48*設定シート!L50,0),ROUNDDOWN(AG48*AS48,0))</f>
        <v>0</v>
      </c>
      <c r="AW48" s="969"/>
      <c r="AX48" s="969"/>
      <c r="AY48" s="969"/>
      <c r="AZ48" s="969"/>
      <c r="BA48" s="969"/>
      <c r="BB48" s="969"/>
      <c r="BC48" s="969"/>
      <c r="BD48" s="969"/>
      <c r="BE48" s="1006"/>
      <c r="BF48" s="1151"/>
      <c r="BG48" s="1150"/>
      <c r="BH48" s="1150"/>
      <c r="BI48" s="1149"/>
    </row>
    <row r="49" spans="2:61" s="142" customFormat="1" ht="10.5" customHeight="1" x14ac:dyDescent="0.15">
      <c r="B49" s="981"/>
      <c r="C49" s="897"/>
      <c r="D49" s="1165"/>
      <c r="E49" s="1166"/>
      <c r="F49" s="1166"/>
      <c r="G49" s="1166"/>
      <c r="H49" s="1166"/>
      <c r="I49" s="1166"/>
      <c r="J49" s="1166"/>
      <c r="K49" s="1166"/>
      <c r="L49" s="1167"/>
      <c r="M49" s="986"/>
      <c r="N49" s="987"/>
      <c r="O49" s="987"/>
      <c r="P49" s="987"/>
      <c r="Q49" s="987"/>
      <c r="R49" s="987"/>
      <c r="S49" s="988"/>
      <c r="T49" s="972">
        <f>保険料計算シート!C20</f>
        <v>0</v>
      </c>
      <c r="U49" s="973"/>
      <c r="V49" s="973"/>
      <c r="W49" s="973"/>
      <c r="X49" s="973"/>
      <c r="Y49" s="973"/>
      <c r="Z49" s="973"/>
      <c r="AA49" s="973"/>
      <c r="AB49" s="973"/>
      <c r="AC49" s="187"/>
      <c r="AD49" s="895"/>
      <c r="AE49" s="897"/>
      <c r="AF49" s="886"/>
      <c r="AG49" s="926"/>
      <c r="AH49" s="927"/>
      <c r="AI49" s="927"/>
      <c r="AJ49" s="927"/>
      <c r="AK49" s="927"/>
      <c r="AL49" s="927"/>
      <c r="AM49" s="928"/>
      <c r="AN49" s="967"/>
      <c r="AO49" s="967"/>
      <c r="AP49" s="895"/>
      <c r="AQ49" s="896"/>
      <c r="AR49" s="897"/>
      <c r="AS49" s="943"/>
      <c r="AT49" s="944"/>
      <c r="AU49" s="945"/>
      <c r="AV49" s="970"/>
      <c r="AW49" s="971"/>
      <c r="AX49" s="971"/>
      <c r="AY49" s="971"/>
      <c r="AZ49" s="971"/>
      <c r="BA49" s="971"/>
      <c r="BB49" s="971"/>
      <c r="BC49" s="971"/>
      <c r="BD49" s="971"/>
      <c r="BE49" s="1007"/>
      <c r="BF49" s="1151"/>
      <c r="BG49" s="1150"/>
      <c r="BH49" s="1150"/>
      <c r="BI49" s="1149"/>
    </row>
    <row r="50" spans="2:61" s="142" customFormat="1" ht="7.5" customHeight="1" x14ac:dyDescent="0.15">
      <c r="B50" s="981"/>
      <c r="C50" s="897"/>
      <c r="D50" s="1165"/>
      <c r="E50" s="1166"/>
      <c r="F50" s="1166"/>
      <c r="G50" s="1166"/>
      <c r="H50" s="1166"/>
      <c r="I50" s="1166"/>
      <c r="J50" s="1166"/>
      <c r="K50" s="1166"/>
      <c r="L50" s="1167"/>
      <c r="M50" s="983" t="str">
        <f>設定シート!$I$14&amp;CHAR(10)&amp;"以降のもの"</f>
        <v>平成30年4月1日
以降のもの</v>
      </c>
      <c r="N50" s="984"/>
      <c r="O50" s="984"/>
      <c r="P50" s="984"/>
      <c r="Q50" s="984"/>
      <c r="R50" s="984"/>
      <c r="S50" s="985"/>
      <c r="T50" s="989">
        <f>保険料計算シート!D21</f>
        <v>0</v>
      </c>
      <c r="U50" s="990"/>
      <c r="V50" s="990"/>
      <c r="W50" s="990"/>
      <c r="X50" s="990"/>
      <c r="Y50" s="990"/>
      <c r="Z50" s="990"/>
      <c r="AA50" s="990"/>
      <c r="AB50" s="990"/>
      <c r="AC50" s="188"/>
      <c r="AD50" s="895"/>
      <c r="AE50" s="897"/>
      <c r="AF50" s="885"/>
      <c r="AG50" s="923">
        <f>保険料計算シート!F21</f>
        <v>0</v>
      </c>
      <c r="AH50" s="924"/>
      <c r="AI50" s="924"/>
      <c r="AJ50" s="924"/>
      <c r="AK50" s="924"/>
      <c r="AL50" s="924"/>
      <c r="AM50" s="925"/>
      <c r="AN50" s="189"/>
      <c r="AO50" s="189"/>
      <c r="AP50" s="915">
        <v>12</v>
      </c>
      <c r="AQ50" s="1008"/>
      <c r="AR50" s="918"/>
      <c r="AS50" s="940" t="str">
        <f>IF(OR($L$2=0,AG50=0),"",((設定シート!N50/1000-設定シート!$I$72/1000)*(100+$L$2)/100+設定シート!$I$72/1000)*1000)</f>
        <v/>
      </c>
      <c r="AT50" s="941"/>
      <c r="AU50" s="942"/>
      <c r="AV50" s="968">
        <f>IF(AS50="",ROUNDDOWN(AG50*設定シート!N50,0),ROUNDDOWN(AG50*AS50,0))</f>
        <v>0</v>
      </c>
      <c r="AW50" s="969"/>
      <c r="AX50" s="969"/>
      <c r="AY50" s="969"/>
      <c r="AZ50" s="969"/>
      <c r="BA50" s="969"/>
      <c r="BB50" s="969"/>
      <c r="BC50" s="969"/>
      <c r="BD50" s="969"/>
      <c r="BE50" s="186"/>
      <c r="BF50" s="1151"/>
      <c r="BG50" s="1150"/>
      <c r="BH50" s="1150"/>
      <c r="BI50" s="1149"/>
    </row>
    <row r="51" spans="2:61" s="142" customFormat="1" ht="10.5" customHeight="1" x14ac:dyDescent="0.15">
      <c r="B51" s="982"/>
      <c r="C51" s="900"/>
      <c r="D51" s="1165"/>
      <c r="E51" s="1166"/>
      <c r="F51" s="1166"/>
      <c r="G51" s="1166"/>
      <c r="H51" s="1166"/>
      <c r="I51" s="1166"/>
      <c r="J51" s="1166"/>
      <c r="K51" s="1166"/>
      <c r="L51" s="1167"/>
      <c r="M51" s="986"/>
      <c r="N51" s="987"/>
      <c r="O51" s="987"/>
      <c r="P51" s="987"/>
      <c r="Q51" s="987"/>
      <c r="R51" s="987"/>
      <c r="S51" s="988"/>
      <c r="T51" s="972">
        <f>保険料計算シート!C21</f>
        <v>0</v>
      </c>
      <c r="U51" s="973"/>
      <c r="V51" s="973"/>
      <c r="W51" s="973"/>
      <c r="X51" s="973"/>
      <c r="Y51" s="973"/>
      <c r="Z51" s="973"/>
      <c r="AA51" s="973"/>
      <c r="AB51" s="973"/>
      <c r="AC51" s="180"/>
      <c r="AD51" s="898"/>
      <c r="AE51" s="900"/>
      <c r="AF51" s="886"/>
      <c r="AG51" s="926"/>
      <c r="AH51" s="927"/>
      <c r="AI51" s="927"/>
      <c r="AJ51" s="927"/>
      <c r="AK51" s="927"/>
      <c r="AL51" s="927"/>
      <c r="AM51" s="928"/>
      <c r="AN51" s="893"/>
      <c r="AO51" s="894"/>
      <c r="AP51" s="921"/>
      <c r="AQ51" s="1009"/>
      <c r="AR51" s="922"/>
      <c r="AS51" s="943"/>
      <c r="AT51" s="944"/>
      <c r="AU51" s="945"/>
      <c r="AV51" s="970"/>
      <c r="AW51" s="971"/>
      <c r="AX51" s="971"/>
      <c r="AY51" s="971"/>
      <c r="AZ51" s="971"/>
      <c r="BA51" s="971"/>
      <c r="BB51" s="971"/>
      <c r="BC51" s="971"/>
      <c r="BD51" s="971"/>
      <c r="BE51" s="183"/>
      <c r="BF51" s="1151"/>
      <c r="BG51" s="1150"/>
      <c r="BH51" s="1150"/>
      <c r="BI51" s="1149"/>
    </row>
    <row r="52" spans="2:61" s="142" customFormat="1" ht="7.5" customHeight="1" x14ac:dyDescent="0.15">
      <c r="B52" s="980">
        <v>36</v>
      </c>
      <c r="C52" s="916"/>
      <c r="D52" s="974" t="s">
        <v>107</v>
      </c>
      <c r="E52" s="975"/>
      <c r="F52" s="975"/>
      <c r="G52" s="991" t="s">
        <v>108</v>
      </c>
      <c r="H52" s="992"/>
      <c r="I52" s="992"/>
      <c r="J52" s="992"/>
      <c r="K52" s="992"/>
      <c r="L52" s="993"/>
      <c r="M52" s="1000" t="str">
        <f>設定シート!$E$14&amp;CHAR(10)&amp;"以前のもの"</f>
        <v>平成27年3月31日
以前のもの</v>
      </c>
      <c r="N52" s="1001"/>
      <c r="O52" s="1001"/>
      <c r="P52" s="1001"/>
      <c r="Q52" s="1001"/>
      <c r="R52" s="1001"/>
      <c r="S52" s="1002"/>
      <c r="T52" s="989">
        <f>保険料計算シート!D22</f>
        <v>0</v>
      </c>
      <c r="U52" s="990"/>
      <c r="V52" s="990"/>
      <c r="W52" s="990"/>
      <c r="X52" s="990"/>
      <c r="Y52" s="990"/>
      <c r="Z52" s="990"/>
      <c r="AA52" s="990"/>
      <c r="AB52" s="990"/>
      <c r="AC52" s="1061"/>
      <c r="AD52" s="895">
        <v>38</v>
      </c>
      <c r="AE52" s="897"/>
      <c r="AF52" s="885"/>
      <c r="AG52" s="923">
        <f>保険料計算シート!F22</f>
        <v>0</v>
      </c>
      <c r="AH52" s="924"/>
      <c r="AI52" s="924"/>
      <c r="AJ52" s="924"/>
      <c r="AK52" s="924"/>
      <c r="AL52" s="924"/>
      <c r="AM52" s="925"/>
      <c r="AN52" s="963"/>
      <c r="AO52" s="964"/>
      <c r="AP52" s="915">
        <v>7.5</v>
      </c>
      <c r="AQ52" s="1008"/>
      <c r="AR52" s="918"/>
      <c r="AS52" s="940" t="str">
        <f>IF(OR($L$2=0,AG52=0),"",((設定シート!J51/1000-設定シート!$E$72/1000)*(100+$L$2)/100+設定シート!$E$72/1000)*1000)</f>
        <v/>
      </c>
      <c r="AT52" s="941"/>
      <c r="AU52" s="942"/>
      <c r="AV52" s="968">
        <f>IF(AS52="",ROUNDDOWN(AG52*設定シート!J51,0),ROUNDDOWN(AG52*AS52,0))</f>
        <v>0</v>
      </c>
      <c r="AW52" s="969"/>
      <c r="AX52" s="969"/>
      <c r="AY52" s="969"/>
      <c r="AZ52" s="969"/>
      <c r="BA52" s="969"/>
      <c r="BB52" s="969"/>
      <c r="BC52" s="969"/>
      <c r="BD52" s="969"/>
      <c r="BE52" s="1010"/>
      <c r="BF52" s="1151"/>
      <c r="BG52" s="1150"/>
      <c r="BH52" s="1150"/>
      <c r="BI52" s="1149"/>
    </row>
    <row r="53" spans="2:61" s="142" customFormat="1" ht="10.5" customHeight="1" x14ac:dyDescent="0.15">
      <c r="B53" s="981"/>
      <c r="C53" s="897"/>
      <c r="D53" s="976"/>
      <c r="E53" s="977"/>
      <c r="F53" s="977"/>
      <c r="G53" s="994"/>
      <c r="H53" s="995"/>
      <c r="I53" s="995"/>
      <c r="J53" s="995"/>
      <c r="K53" s="995"/>
      <c r="L53" s="996"/>
      <c r="M53" s="1003"/>
      <c r="N53" s="1004"/>
      <c r="O53" s="1004"/>
      <c r="P53" s="1004"/>
      <c r="Q53" s="1004"/>
      <c r="R53" s="1004"/>
      <c r="S53" s="1005"/>
      <c r="T53" s="972">
        <f>保険料計算シート!C22</f>
        <v>0</v>
      </c>
      <c r="U53" s="973"/>
      <c r="V53" s="973"/>
      <c r="W53" s="973"/>
      <c r="X53" s="973"/>
      <c r="Y53" s="973"/>
      <c r="Z53" s="973"/>
      <c r="AA53" s="973"/>
      <c r="AB53" s="973"/>
      <c r="AC53" s="1062"/>
      <c r="AD53" s="898"/>
      <c r="AE53" s="900"/>
      <c r="AF53" s="886"/>
      <c r="AG53" s="926"/>
      <c r="AH53" s="927"/>
      <c r="AI53" s="927"/>
      <c r="AJ53" s="927"/>
      <c r="AK53" s="927"/>
      <c r="AL53" s="927"/>
      <c r="AM53" s="928"/>
      <c r="AN53" s="965"/>
      <c r="AO53" s="966"/>
      <c r="AP53" s="921"/>
      <c r="AQ53" s="1009"/>
      <c r="AR53" s="922"/>
      <c r="AS53" s="943"/>
      <c r="AT53" s="944"/>
      <c r="AU53" s="945"/>
      <c r="AV53" s="970"/>
      <c r="AW53" s="971"/>
      <c r="AX53" s="971"/>
      <c r="AY53" s="971"/>
      <c r="AZ53" s="971"/>
      <c r="BA53" s="971"/>
      <c r="BB53" s="971"/>
      <c r="BC53" s="971"/>
      <c r="BD53" s="971"/>
      <c r="BE53" s="1011"/>
      <c r="BF53" s="1151"/>
      <c r="BG53" s="1150"/>
      <c r="BH53" s="1150"/>
      <c r="BI53" s="1149"/>
    </row>
    <row r="54" spans="2:61" s="142" customFormat="1" ht="7.5" customHeight="1" x14ac:dyDescent="0.15">
      <c r="B54" s="981"/>
      <c r="C54" s="897"/>
      <c r="D54" s="976"/>
      <c r="E54" s="977"/>
      <c r="F54" s="977"/>
      <c r="G54" s="994"/>
      <c r="H54" s="995"/>
      <c r="I54" s="995"/>
      <c r="J54" s="995"/>
      <c r="K54" s="995"/>
      <c r="L54" s="996"/>
      <c r="M54" s="983" t="str">
        <f>設定シート!$G$14&amp;CHAR(10)&amp;"以前のもの"</f>
        <v>平成30年3月31日
以前のもの</v>
      </c>
      <c r="N54" s="984"/>
      <c r="O54" s="984"/>
      <c r="P54" s="984"/>
      <c r="Q54" s="984"/>
      <c r="R54" s="984"/>
      <c r="S54" s="985"/>
      <c r="T54" s="989">
        <f>保険料計算シート!D23</f>
        <v>0</v>
      </c>
      <c r="U54" s="990"/>
      <c r="V54" s="990"/>
      <c r="W54" s="990"/>
      <c r="X54" s="990"/>
      <c r="Y54" s="990"/>
      <c r="Z54" s="990"/>
      <c r="AA54" s="990"/>
      <c r="AB54" s="990"/>
      <c r="AC54" s="184"/>
      <c r="AD54" s="895">
        <v>40</v>
      </c>
      <c r="AE54" s="897"/>
      <c r="AF54" s="885"/>
      <c r="AG54" s="923">
        <f>保険料計算シート!F23</f>
        <v>0</v>
      </c>
      <c r="AH54" s="924"/>
      <c r="AI54" s="924"/>
      <c r="AJ54" s="924"/>
      <c r="AK54" s="924"/>
      <c r="AL54" s="924"/>
      <c r="AM54" s="925"/>
      <c r="AN54" s="185"/>
      <c r="AO54" s="184"/>
      <c r="AP54" s="915">
        <v>6.5</v>
      </c>
      <c r="AQ54" s="917"/>
      <c r="AR54" s="916"/>
      <c r="AS54" s="940" t="str">
        <f>IF(OR($L$2=0,AG54=0),"",((設定シート!L51/1000-設定シート!$G$72/1000)*(100+$L$2)/100+設定シート!$G$72/1000)*1000)</f>
        <v/>
      </c>
      <c r="AT54" s="941"/>
      <c r="AU54" s="942"/>
      <c r="AV54" s="968">
        <f>IF(AS54="",ROUNDDOWN(AG54*設定シート!L51,0),ROUNDDOWN(AG54*AS54,0))</f>
        <v>0</v>
      </c>
      <c r="AW54" s="969"/>
      <c r="AX54" s="969"/>
      <c r="AY54" s="969"/>
      <c r="AZ54" s="969"/>
      <c r="BA54" s="969"/>
      <c r="BB54" s="969"/>
      <c r="BC54" s="969"/>
      <c r="BD54" s="969"/>
      <c r="BE54" s="1006"/>
      <c r="BF54" s="1151"/>
      <c r="BG54" s="1150"/>
      <c r="BH54" s="1150"/>
      <c r="BI54" s="1149"/>
    </row>
    <row r="55" spans="2:61" s="142" customFormat="1" ht="10.5" customHeight="1" x14ac:dyDescent="0.15">
      <c r="B55" s="981"/>
      <c r="C55" s="897"/>
      <c r="D55" s="976"/>
      <c r="E55" s="977"/>
      <c r="F55" s="977"/>
      <c r="G55" s="994"/>
      <c r="H55" s="995"/>
      <c r="I55" s="995"/>
      <c r="J55" s="995"/>
      <c r="K55" s="995"/>
      <c r="L55" s="996"/>
      <c r="M55" s="986"/>
      <c r="N55" s="987"/>
      <c r="O55" s="987"/>
      <c r="P55" s="987"/>
      <c r="Q55" s="987"/>
      <c r="R55" s="987"/>
      <c r="S55" s="988"/>
      <c r="T55" s="972">
        <f>保険料計算シート!C23</f>
        <v>0</v>
      </c>
      <c r="U55" s="973"/>
      <c r="V55" s="973"/>
      <c r="W55" s="973"/>
      <c r="X55" s="973"/>
      <c r="Y55" s="973"/>
      <c r="Z55" s="973"/>
      <c r="AA55" s="973"/>
      <c r="AB55" s="973"/>
      <c r="AC55" s="187"/>
      <c r="AD55" s="898"/>
      <c r="AE55" s="900"/>
      <c r="AF55" s="886"/>
      <c r="AG55" s="926"/>
      <c r="AH55" s="927"/>
      <c r="AI55" s="927"/>
      <c r="AJ55" s="927"/>
      <c r="AK55" s="927"/>
      <c r="AL55" s="927"/>
      <c r="AM55" s="928"/>
      <c r="AN55" s="967"/>
      <c r="AO55" s="967"/>
      <c r="AP55" s="895"/>
      <c r="AQ55" s="896"/>
      <c r="AR55" s="897"/>
      <c r="AS55" s="943"/>
      <c r="AT55" s="944"/>
      <c r="AU55" s="945"/>
      <c r="AV55" s="970"/>
      <c r="AW55" s="971"/>
      <c r="AX55" s="971"/>
      <c r="AY55" s="971"/>
      <c r="AZ55" s="971"/>
      <c r="BA55" s="971"/>
      <c r="BB55" s="971"/>
      <c r="BC55" s="971"/>
      <c r="BD55" s="971"/>
      <c r="BE55" s="1007"/>
      <c r="BF55" s="1151"/>
      <c r="BG55" s="1150"/>
      <c r="BH55" s="1150"/>
      <c r="BI55" s="1149"/>
    </row>
    <row r="56" spans="2:61" s="142" customFormat="1" ht="7.5" customHeight="1" x14ac:dyDescent="0.15">
      <c r="B56" s="981"/>
      <c r="C56" s="897"/>
      <c r="D56" s="976"/>
      <c r="E56" s="977"/>
      <c r="F56" s="977"/>
      <c r="G56" s="994"/>
      <c r="H56" s="995"/>
      <c r="I56" s="995"/>
      <c r="J56" s="995"/>
      <c r="K56" s="995"/>
      <c r="L56" s="996"/>
      <c r="M56" s="983" t="str">
        <f>設定シート!$I$14&amp;CHAR(10)&amp;"以降のもの"</f>
        <v>平成30年4月1日
以降のもの</v>
      </c>
      <c r="N56" s="984"/>
      <c r="O56" s="984"/>
      <c r="P56" s="984"/>
      <c r="Q56" s="984"/>
      <c r="R56" s="984"/>
      <c r="S56" s="985"/>
      <c r="T56" s="989">
        <f>保険料計算シート!D24</f>
        <v>0</v>
      </c>
      <c r="U56" s="990"/>
      <c r="V56" s="990"/>
      <c r="W56" s="990"/>
      <c r="X56" s="990"/>
      <c r="Y56" s="990"/>
      <c r="Z56" s="990"/>
      <c r="AA56" s="990"/>
      <c r="AB56" s="990"/>
      <c r="AC56" s="188"/>
      <c r="AD56" s="895">
        <v>38</v>
      </c>
      <c r="AE56" s="897"/>
      <c r="AF56" s="885"/>
      <c r="AG56" s="923">
        <f>保険料計算シート!F24</f>
        <v>0</v>
      </c>
      <c r="AH56" s="924"/>
      <c r="AI56" s="924"/>
      <c r="AJ56" s="924"/>
      <c r="AK56" s="924"/>
      <c r="AL56" s="924"/>
      <c r="AM56" s="925"/>
      <c r="AN56" s="189"/>
      <c r="AO56" s="189"/>
      <c r="AP56" s="895"/>
      <c r="AQ56" s="896"/>
      <c r="AR56" s="897"/>
      <c r="AS56" s="940" t="str">
        <f>IF(OR($L$2=0,AG56=0),"",((設定シート!N51/1000-設定シート!$I$72/1000)*(100+$L$2)/100+設定シート!$I$72/1000)*1000)</f>
        <v/>
      </c>
      <c r="AT56" s="941"/>
      <c r="AU56" s="942"/>
      <c r="AV56" s="968">
        <f>IF(AS56="",ROUNDDOWN(AG56*設定シート!N51,0),ROUNDDOWN(AG56*AS56,0))</f>
        <v>0</v>
      </c>
      <c r="AW56" s="969"/>
      <c r="AX56" s="969"/>
      <c r="AY56" s="969"/>
      <c r="AZ56" s="969"/>
      <c r="BA56" s="969"/>
      <c r="BB56" s="969"/>
      <c r="BC56" s="969"/>
      <c r="BD56" s="969"/>
      <c r="BE56" s="186"/>
      <c r="BF56" s="1151"/>
      <c r="BG56" s="1150"/>
      <c r="BH56" s="1150"/>
      <c r="BI56" s="1149"/>
    </row>
    <row r="57" spans="2:61" s="142" customFormat="1" ht="10.5" customHeight="1" x14ac:dyDescent="0.15">
      <c r="B57" s="981"/>
      <c r="C57" s="897"/>
      <c r="D57" s="976"/>
      <c r="E57" s="977"/>
      <c r="F57" s="977"/>
      <c r="G57" s="997"/>
      <c r="H57" s="998"/>
      <c r="I57" s="998"/>
      <c r="J57" s="998"/>
      <c r="K57" s="998"/>
      <c r="L57" s="999"/>
      <c r="M57" s="986"/>
      <c r="N57" s="987"/>
      <c r="O57" s="987"/>
      <c r="P57" s="987"/>
      <c r="Q57" s="987"/>
      <c r="R57" s="987"/>
      <c r="S57" s="988"/>
      <c r="T57" s="972">
        <f>保険料計算シート!C24</f>
        <v>0</v>
      </c>
      <c r="U57" s="973"/>
      <c r="V57" s="973"/>
      <c r="W57" s="973"/>
      <c r="X57" s="973"/>
      <c r="Y57" s="973"/>
      <c r="Z57" s="973"/>
      <c r="AA57" s="973"/>
      <c r="AB57" s="973"/>
      <c r="AC57" s="180"/>
      <c r="AD57" s="898"/>
      <c r="AE57" s="900"/>
      <c r="AF57" s="886"/>
      <c r="AG57" s="926"/>
      <c r="AH57" s="927"/>
      <c r="AI57" s="927"/>
      <c r="AJ57" s="927"/>
      <c r="AK57" s="927"/>
      <c r="AL57" s="927"/>
      <c r="AM57" s="928"/>
      <c r="AN57" s="893"/>
      <c r="AO57" s="894"/>
      <c r="AP57" s="898"/>
      <c r="AQ57" s="899"/>
      <c r="AR57" s="900"/>
      <c r="AS57" s="943"/>
      <c r="AT57" s="944"/>
      <c r="AU57" s="945"/>
      <c r="AV57" s="970"/>
      <c r="AW57" s="971"/>
      <c r="AX57" s="971"/>
      <c r="AY57" s="971"/>
      <c r="AZ57" s="971"/>
      <c r="BA57" s="971"/>
      <c r="BB57" s="971"/>
      <c r="BC57" s="971"/>
      <c r="BD57" s="971"/>
      <c r="BE57" s="183"/>
      <c r="BF57" s="1151"/>
      <c r="BG57" s="1150"/>
      <c r="BH57" s="1150"/>
      <c r="BI57" s="1149"/>
    </row>
    <row r="58" spans="2:61" s="142" customFormat="1" ht="7.5" customHeight="1" x14ac:dyDescent="0.15">
      <c r="B58" s="981"/>
      <c r="C58" s="897"/>
      <c r="D58" s="976"/>
      <c r="E58" s="977"/>
      <c r="F58" s="977"/>
      <c r="G58" s="1171" t="s">
        <v>109</v>
      </c>
      <c r="H58" s="1172"/>
      <c r="I58" s="1172"/>
      <c r="J58" s="1172"/>
      <c r="K58" s="1172"/>
      <c r="L58" s="1173"/>
      <c r="M58" s="1000" t="str">
        <f>設定シート!$E$14&amp;CHAR(10)&amp;"以前のもの"</f>
        <v>平成27年3月31日
以前のもの</v>
      </c>
      <c r="N58" s="1001"/>
      <c r="O58" s="1001"/>
      <c r="P58" s="1001"/>
      <c r="Q58" s="1001"/>
      <c r="R58" s="1001"/>
      <c r="S58" s="1002"/>
      <c r="T58" s="989">
        <f>保険料計算シート!D25</f>
        <v>0</v>
      </c>
      <c r="U58" s="990"/>
      <c r="V58" s="990"/>
      <c r="W58" s="990"/>
      <c r="X58" s="990"/>
      <c r="Y58" s="990"/>
      <c r="Z58" s="990"/>
      <c r="AA58" s="990"/>
      <c r="AB58" s="990"/>
      <c r="AC58" s="1061"/>
      <c r="AD58" s="915">
        <v>21</v>
      </c>
      <c r="AE58" s="918"/>
      <c r="AF58" s="885"/>
      <c r="AG58" s="923">
        <f>保険料計算シート!F25</f>
        <v>0</v>
      </c>
      <c r="AH58" s="924"/>
      <c r="AI58" s="924"/>
      <c r="AJ58" s="924"/>
      <c r="AK58" s="924"/>
      <c r="AL58" s="924"/>
      <c r="AM58" s="925"/>
      <c r="AN58" s="963"/>
      <c r="AO58" s="964"/>
      <c r="AP58" s="915">
        <v>7.5</v>
      </c>
      <c r="AQ58" s="1008"/>
      <c r="AR58" s="918"/>
      <c r="AS58" s="940" t="str">
        <f>IF(OR($L$2=0,AG58=0),"",((設定シート!J52/1000-設定シート!$E$72/1000)*(100+$L$2)/100+設定シート!$E$72/1000)*1000)</f>
        <v/>
      </c>
      <c r="AT58" s="941"/>
      <c r="AU58" s="942"/>
      <c r="AV58" s="968">
        <f>IF(AS58="",ROUNDDOWN(AG58*設定シート!J52,0),ROUNDDOWN(AG58*AS58,0))</f>
        <v>0</v>
      </c>
      <c r="AW58" s="969"/>
      <c r="AX58" s="969"/>
      <c r="AY58" s="969"/>
      <c r="AZ58" s="969"/>
      <c r="BA58" s="969"/>
      <c r="BB58" s="969"/>
      <c r="BC58" s="969"/>
      <c r="BD58" s="969"/>
      <c r="BE58" s="1010"/>
      <c r="BF58" s="1151"/>
      <c r="BG58" s="1150"/>
      <c r="BH58" s="1150"/>
      <c r="BI58" s="1149"/>
    </row>
    <row r="59" spans="2:61" s="142" customFormat="1" ht="10.5" customHeight="1" x14ac:dyDescent="0.15">
      <c r="B59" s="981"/>
      <c r="C59" s="897"/>
      <c r="D59" s="976"/>
      <c r="E59" s="977"/>
      <c r="F59" s="977"/>
      <c r="G59" s="1171"/>
      <c r="H59" s="1172"/>
      <c r="I59" s="1172"/>
      <c r="J59" s="1172"/>
      <c r="K59" s="1172"/>
      <c r="L59" s="1173"/>
      <c r="M59" s="1003"/>
      <c r="N59" s="1004"/>
      <c r="O59" s="1004"/>
      <c r="P59" s="1004"/>
      <c r="Q59" s="1004"/>
      <c r="R59" s="1004"/>
      <c r="S59" s="1005"/>
      <c r="T59" s="972">
        <f>保険料計算シート!C25</f>
        <v>0</v>
      </c>
      <c r="U59" s="973"/>
      <c r="V59" s="973"/>
      <c r="W59" s="973"/>
      <c r="X59" s="973"/>
      <c r="Y59" s="973"/>
      <c r="Z59" s="973"/>
      <c r="AA59" s="973"/>
      <c r="AB59" s="973"/>
      <c r="AC59" s="1062"/>
      <c r="AD59" s="921"/>
      <c r="AE59" s="922"/>
      <c r="AF59" s="886"/>
      <c r="AG59" s="926"/>
      <c r="AH59" s="927"/>
      <c r="AI59" s="927"/>
      <c r="AJ59" s="927"/>
      <c r="AK59" s="927"/>
      <c r="AL59" s="927"/>
      <c r="AM59" s="928"/>
      <c r="AN59" s="965"/>
      <c r="AO59" s="966"/>
      <c r="AP59" s="921"/>
      <c r="AQ59" s="1009"/>
      <c r="AR59" s="922"/>
      <c r="AS59" s="943"/>
      <c r="AT59" s="944"/>
      <c r="AU59" s="945"/>
      <c r="AV59" s="970"/>
      <c r="AW59" s="971"/>
      <c r="AX59" s="971"/>
      <c r="AY59" s="971"/>
      <c r="AZ59" s="971"/>
      <c r="BA59" s="971"/>
      <c r="BB59" s="971"/>
      <c r="BC59" s="971"/>
      <c r="BD59" s="971"/>
      <c r="BE59" s="1011"/>
      <c r="BF59" s="1151"/>
      <c r="BG59" s="1150"/>
      <c r="BH59" s="1150"/>
      <c r="BI59" s="1149"/>
    </row>
    <row r="60" spans="2:61" s="142" customFormat="1" ht="7.5" customHeight="1" x14ac:dyDescent="0.15">
      <c r="B60" s="981"/>
      <c r="C60" s="897"/>
      <c r="D60" s="976"/>
      <c r="E60" s="977"/>
      <c r="F60" s="977"/>
      <c r="G60" s="1171"/>
      <c r="H60" s="1172"/>
      <c r="I60" s="1172"/>
      <c r="J60" s="1172"/>
      <c r="K60" s="1172"/>
      <c r="L60" s="1173"/>
      <c r="M60" s="983" t="str">
        <f>設定シート!$G$14&amp;CHAR(10)&amp;"以前のもの"</f>
        <v>平成30年3月31日
以前のもの</v>
      </c>
      <c r="N60" s="984"/>
      <c r="O60" s="984"/>
      <c r="P60" s="984"/>
      <c r="Q60" s="984"/>
      <c r="R60" s="984"/>
      <c r="S60" s="985"/>
      <c r="T60" s="989">
        <f>保険料計算シート!D26</f>
        <v>0</v>
      </c>
      <c r="U60" s="990"/>
      <c r="V60" s="990"/>
      <c r="W60" s="990"/>
      <c r="X60" s="990"/>
      <c r="Y60" s="990"/>
      <c r="Z60" s="990"/>
      <c r="AA60" s="990"/>
      <c r="AB60" s="990"/>
      <c r="AC60" s="184"/>
      <c r="AD60" s="915">
        <v>22</v>
      </c>
      <c r="AE60" s="918"/>
      <c r="AF60" s="885"/>
      <c r="AG60" s="923">
        <f>保険料計算シート!F26</f>
        <v>0</v>
      </c>
      <c r="AH60" s="924"/>
      <c r="AI60" s="924"/>
      <c r="AJ60" s="924"/>
      <c r="AK60" s="924"/>
      <c r="AL60" s="924"/>
      <c r="AM60" s="925"/>
      <c r="AN60" s="185"/>
      <c r="AO60" s="184"/>
      <c r="AP60" s="915">
        <v>6.5</v>
      </c>
      <c r="AQ60" s="917"/>
      <c r="AR60" s="916"/>
      <c r="AS60" s="940" t="str">
        <f>IF(OR($L$2=0,AG60=0),"",((設定シート!L52/1000-設定シート!$G$72/1000)*(100+$L$2)/100+設定シート!$G$72/1000)*1000)</f>
        <v/>
      </c>
      <c r="AT60" s="941"/>
      <c r="AU60" s="942"/>
      <c r="AV60" s="968">
        <f>IF(AS60="",ROUNDDOWN(AG60*設定シート!L52,0),ROUNDDOWN(AG60*AS60,0))</f>
        <v>0</v>
      </c>
      <c r="AW60" s="969"/>
      <c r="AX60" s="969"/>
      <c r="AY60" s="969"/>
      <c r="AZ60" s="969"/>
      <c r="BA60" s="969"/>
      <c r="BB60" s="969"/>
      <c r="BC60" s="969"/>
      <c r="BD60" s="969"/>
      <c r="BE60" s="1006"/>
      <c r="BF60" s="1151"/>
      <c r="BG60" s="1150"/>
      <c r="BH60" s="1150"/>
      <c r="BI60" s="1149"/>
    </row>
    <row r="61" spans="2:61" s="142" customFormat="1" ht="10.5" customHeight="1" x14ac:dyDescent="0.15">
      <c r="B61" s="981"/>
      <c r="C61" s="897"/>
      <c r="D61" s="976"/>
      <c r="E61" s="977"/>
      <c r="F61" s="977"/>
      <c r="G61" s="1171"/>
      <c r="H61" s="1172"/>
      <c r="I61" s="1172"/>
      <c r="J61" s="1172"/>
      <c r="K61" s="1172"/>
      <c r="L61" s="1173"/>
      <c r="M61" s="986"/>
      <c r="N61" s="987"/>
      <c r="O61" s="987"/>
      <c r="P61" s="987"/>
      <c r="Q61" s="987"/>
      <c r="R61" s="987"/>
      <c r="S61" s="988"/>
      <c r="T61" s="972">
        <f>保険料計算シート!C26</f>
        <v>0</v>
      </c>
      <c r="U61" s="973"/>
      <c r="V61" s="973"/>
      <c r="W61" s="973"/>
      <c r="X61" s="973"/>
      <c r="Y61" s="973"/>
      <c r="Z61" s="973"/>
      <c r="AA61" s="973"/>
      <c r="AB61" s="973"/>
      <c r="AC61" s="187"/>
      <c r="AD61" s="921"/>
      <c r="AE61" s="922"/>
      <c r="AF61" s="886"/>
      <c r="AG61" s="926"/>
      <c r="AH61" s="927"/>
      <c r="AI61" s="927"/>
      <c r="AJ61" s="927"/>
      <c r="AK61" s="927"/>
      <c r="AL61" s="927"/>
      <c r="AM61" s="928"/>
      <c r="AN61" s="967"/>
      <c r="AO61" s="967"/>
      <c r="AP61" s="895"/>
      <c r="AQ61" s="896"/>
      <c r="AR61" s="897"/>
      <c r="AS61" s="943"/>
      <c r="AT61" s="944"/>
      <c r="AU61" s="945"/>
      <c r="AV61" s="970"/>
      <c r="AW61" s="971"/>
      <c r="AX61" s="971"/>
      <c r="AY61" s="971"/>
      <c r="AZ61" s="971"/>
      <c r="BA61" s="971"/>
      <c r="BB61" s="971"/>
      <c r="BC61" s="971"/>
      <c r="BD61" s="971"/>
      <c r="BE61" s="1007"/>
      <c r="BF61" s="1151"/>
      <c r="BG61" s="1150"/>
      <c r="BH61" s="1150"/>
      <c r="BI61" s="1149"/>
    </row>
    <row r="62" spans="2:61" s="142" customFormat="1" ht="7.5" customHeight="1" x14ac:dyDescent="0.15">
      <c r="B62" s="981"/>
      <c r="C62" s="897"/>
      <c r="D62" s="976"/>
      <c r="E62" s="977"/>
      <c r="F62" s="977"/>
      <c r="G62" s="1171"/>
      <c r="H62" s="1172"/>
      <c r="I62" s="1172"/>
      <c r="J62" s="1172"/>
      <c r="K62" s="1172"/>
      <c r="L62" s="1173"/>
      <c r="M62" s="983" t="str">
        <f>設定シート!$I$14&amp;CHAR(10)&amp;"以降のもの"</f>
        <v>平成30年4月1日
以降のもの</v>
      </c>
      <c r="N62" s="984"/>
      <c r="O62" s="984"/>
      <c r="P62" s="984"/>
      <c r="Q62" s="984"/>
      <c r="R62" s="984"/>
      <c r="S62" s="985"/>
      <c r="T62" s="989">
        <f>保険料計算シート!D27</f>
        <v>0</v>
      </c>
      <c r="U62" s="990"/>
      <c r="V62" s="990"/>
      <c r="W62" s="990"/>
      <c r="X62" s="990"/>
      <c r="Y62" s="990"/>
      <c r="Z62" s="990"/>
      <c r="AA62" s="990"/>
      <c r="AB62" s="990"/>
      <c r="AC62" s="188"/>
      <c r="AD62" s="895">
        <v>21</v>
      </c>
      <c r="AE62" s="897"/>
      <c r="AF62" s="885"/>
      <c r="AG62" s="923">
        <f>保険料計算シート!F27</f>
        <v>0</v>
      </c>
      <c r="AH62" s="924"/>
      <c r="AI62" s="924"/>
      <c r="AJ62" s="924"/>
      <c r="AK62" s="924"/>
      <c r="AL62" s="924"/>
      <c r="AM62" s="925"/>
      <c r="AN62" s="189"/>
      <c r="AO62" s="189"/>
      <c r="AP62" s="895"/>
      <c r="AQ62" s="896"/>
      <c r="AR62" s="897"/>
      <c r="AS62" s="940" t="str">
        <f>IF(OR($L$2=0,AG62=0),"",((設定シート!N52/1000-設定シート!$I$72/1000)*(100+$L$2)/100+設定シート!$I$72/1000)*1000)</f>
        <v/>
      </c>
      <c r="AT62" s="941"/>
      <c r="AU62" s="942"/>
      <c r="AV62" s="968">
        <f>IF(AS62="",ROUNDDOWN(AG62*設定シート!N52,0),ROUNDDOWN(AG62*AS62,0))</f>
        <v>0</v>
      </c>
      <c r="AW62" s="969"/>
      <c r="AX62" s="969"/>
      <c r="AY62" s="969"/>
      <c r="AZ62" s="969"/>
      <c r="BA62" s="969"/>
      <c r="BB62" s="969"/>
      <c r="BC62" s="969"/>
      <c r="BD62" s="969"/>
      <c r="BE62" s="186"/>
      <c r="BF62" s="1151"/>
      <c r="BG62" s="1150"/>
      <c r="BH62" s="1150"/>
      <c r="BI62" s="1149"/>
    </row>
    <row r="63" spans="2:61" s="142" customFormat="1" ht="10.5" customHeight="1" x14ac:dyDescent="0.15">
      <c r="B63" s="982"/>
      <c r="C63" s="900"/>
      <c r="D63" s="978"/>
      <c r="E63" s="979"/>
      <c r="F63" s="979"/>
      <c r="G63" s="1171"/>
      <c r="H63" s="1172"/>
      <c r="I63" s="1172"/>
      <c r="J63" s="1172"/>
      <c r="K63" s="1172"/>
      <c r="L63" s="1173"/>
      <c r="M63" s="986"/>
      <c r="N63" s="987"/>
      <c r="O63" s="987"/>
      <c r="P63" s="987"/>
      <c r="Q63" s="987"/>
      <c r="R63" s="987"/>
      <c r="S63" s="988"/>
      <c r="T63" s="972">
        <f>保険料計算シート!C27</f>
        <v>0</v>
      </c>
      <c r="U63" s="973"/>
      <c r="V63" s="973"/>
      <c r="W63" s="973"/>
      <c r="X63" s="973"/>
      <c r="Y63" s="973"/>
      <c r="Z63" s="973"/>
      <c r="AA63" s="973"/>
      <c r="AB63" s="973"/>
      <c r="AC63" s="180"/>
      <c r="AD63" s="898"/>
      <c r="AE63" s="900"/>
      <c r="AF63" s="886"/>
      <c r="AG63" s="926"/>
      <c r="AH63" s="927"/>
      <c r="AI63" s="927"/>
      <c r="AJ63" s="927"/>
      <c r="AK63" s="927"/>
      <c r="AL63" s="927"/>
      <c r="AM63" s="928"/>
      <c r="AN63" s="893"/>
      <c r="AO63" s="894"/>
      <c r="AP63" s="898"/>
      <c r="AQ63" s="899"/>
      <c r="AR63" s="900"/>
      <c r="AS63" s="943"/>
      <c r="AT63" s="944"/>
      <c r="AU63" s="945"/>
      <c r="AV63" s="970"/>
      <c r="AW63" s="971"/>
      <c r="AX63" s="971"/>
      <c r="AY63" s="971"/>
      <c r="AZ63" s="971"/>
      <c r="BA63" s="971"/>
      <c r="BB63" s="971"/>
      <c r="BC63" s="971"/>
      <c r="BD63" s="971"/>
      <c r="BE63" s="183"/>
      <c r="BF63" s="1151"/>
      <c r="BG63" s="1150"/>
      <c r="BH63" s="1150"/>
      <c r="BI63" s="1149"/>
    </row>
    <row r="64" spans="2:61" s="142" customFormat="1" ht="7.5" customHeight="1" x14ac:dyDescent="0.15">
      <c r="B64" s="1018">
        <v>37</v>
      </c>
      <c r="C64" s="1019"/>
      <c r="D64" s="1026" t="s">
        <v>133</v>
      </c>
      <c r="E64" s="1027"/>
      <c r="F64" s="1027"/>
      <c r="G64" s="1027"/>
      <c r="H64" s="1027"/>
      <c r="I64" s="1027"/>
      <c r="J64" s="1027"/>
      <c r="K64" s="1027"/>
      <c r="L64" s="1028"/>
      <c r="M64" s="1000" t="str">
        <f>設定シート!$E$14&amp;CHAR(10)&amp;"以前のもの"</f>
        <v>平成27年3月31日
以前のもの</v>
      </c>
      <c r="N64" s="1001"/>
      <c r="O64" s="1001"/>
      <c r="P64" s="1001"/>
      <c r="Q64" s="1001"/>
      <c r="R64" s="1001"/>
      <c r="S64" s="1002"/>
      <c r="T64" s="989">
        <f>保険料計算シート!D28</f>
        <v>0</v>
      </c>
      <c r="U64" s="990"/>
      <c r="V64" s="990"/>
      <c r="W64" s="990"/>
      <c r="X64" s="990"/>
      <c r="Y64" s="990"/>
      <c r="Z64" s="990"/>
      <c r="AA64" s="990"/>
      <c r="AB64" s="990"/>
      <c r="AC64" s="1061"/>
      <c r="AD64" s="915">
        <v>23</v>
      </c>
      <c r="AE64" s="918"/>
      <c r="AF64" s="885"/>
      <c r="AG64" s="923">
        <f>保険料計算シート!F28</f>
        <v>0</v>
      </c>
      <c r="AH64" s="924"/>
      <c r="AI64" s="924"/>
      <c r="AJ64" s="924"/>
      <c r="AK64" s="924"/>
      <c r="AL64" s="924"/>
      <c r="AM64" s="925"/>
      <c r="AN64" s="963"/>
      <c r="AO64" s="964"/>
      <c r="AP64" s="915">
        <v>19</v>
      </c>
      <c r="AQ64" s="917"/>
      <c r="AR64" s="916"/>
      <c r="AS64" s="940" t="str">
        <f>IF(OR($L$2=0,AG64=0),"",((設定シート!J53/1000-設定シート!$E$72/1000)*(100+$L$2)/100+設定シート!$E$72/1000)*1000)</f>
        <v/>
      </c>
      <c r="AT64" s="941"/>
      <c r="AU64" s="942"/>
      <c r="AV64" s="968">
        <f>IF(AS64="",ROUNDDOWN(AG64*設定シート!J53,0),ROUNDDOWN(AG64*AS64,0))</f>
        <v>0</v>
      </c>
      <c r="AW64" s="969"/>
      <c r="AX64" s="969"/>
      <c r="AY64" s="969"/>
      <c r="AZ64" s="969"/>
      <c r="BA64" s="969"/>
      <c r="BB64" s="969"/>
      <c r="BC64" s="969"/>
      <c r="BD64" s="969"/>
      <c r="BE64" s="1010"/>
      <c r="BF64" s="1151"/>
      <c r="BG64" s="1150"/>
      <c r="BH64" s="1150"/>
      <c r="BI64" s="1149"/>
    </row>
    <row r="65" spans="1:61" s="142" customFormat="1" ht="10.5" customHeight="1" x14ac:dyDescent="0.15">
      <c r="B65" s="1020"/>
      <c r="C65" s="1021"/>
      <c r="D65" s="1029"/>
      <c r="E65" s="1030"/>
      <c r="F65" s="1030"/>
      <c r="G65" s="1030"/>
      <c r="H65" s="1030"/>
      <c r="I65" s="1030"/>
      <c r="J65" s="1030"/>
      <c r="K65" s="1030"/>
      <c r="L65" s="1031"/>
      <c r="M65" s="1003"/>
      <c r="N65" s="1004"/>
      <c r="O65" s="1004"/>
      <c r="P65" s="1004"/>
      <c r="Q65" s="1004"/>
      <c r="R65" s="1004"/>
      <c r="S65" s="1005"/>
      <c r="T65" s="972">
        <f>保険料計算シート!C28</f>
        <v>0</v>
      </c>
      <c r="U65" s="973"/>
      <c r="V65" s="973"/>
      <c r="W65" s="973"/>
      <c r="X65" s="973"/>
      <c r="Y65" s="973"/>
      <c r="Z65" s="973"/>
      <c r="AA65" s="973"/>
      <c r="AB65" s="973"/>
      <c r="AC65" s="1062"/>
      <c r="AD65" s="921"/>
      <c r="AE65" s="922"/>
      <c r="AF65" s="886"/>
      <c r="AG65" s="926"/>
      <c r="AH65" s="927"/>
      <c r="AI65" s="927"/>
      <c r="AJ65" s="927"/>
      <c r="AK65" s="927"/>
      <c r="AL65" s="927"/>
      <c r="AM65" s="928"/>
      <c r="AN65" s="965"/>
      <c r="AO65" s="966"/>
      <c r="AP65" s="895"/>
      <c r="AQ65" s="896"/>
      <c r="AR65" s="897"/>
      <c r="AS65" s="943"/>
      <c r="AT65" s="944"/>
      <c r="AU65" s="945"/>
      <c r="AV65" s="970"/>
      <c r="AW65" s="971"/>
      <c r="AX65" s="971"/>
      <c r="AY65" s="971"/>
      <c r="AZ65" s="971"/>
      <c r="BA65" s="971"/>
      <c r="BB65" s="971"/>
      <c r="BC65" s="971"/>
      <c r="BD65" s="971"/>
      <c r="BE65" s="1011"/>
      <c r="BF65" s="1151"/>
      <c r="BG65" s="1150"/>
      <c r="BH65" s="1150"/>
      <c r="BI65" s="1149"/>
    </row>
    <row r="66" spans="1:61" s="142" customFormat="1" ht="7.5" customHeight="1" x14ac:dyDescent="0.15">
      <c r="B66" s="1020"/>
      <c r="C66" s="1021"/>
      <c r="D66" s="1029"/>
      <c r="E66" s="1030"/>
      <c r="F66" s="1030"/>
      <c r="G66" s="1030"/>
      <c r="H66" s="1030"/>
      <c r="I66" s="1030"/>
      <c r="J66" s="1030"/>
      <c r="K66" s="1030"/>
      <c r="L66" s="1031"/>
      <c r="M66" s="983" t="str">
        <f>設定シート!$G$14&amp;CHAR(10)&amp;"以前のもの"</f>
        <v>平成30年3月31日
以前のもの</v>
      </c>
      <c r="N66" s="984"/>
      <c r="O66" s="984"/>
      <c r="P66" s="984"/>
      <c r="Q66" s="984"/>
      <c r="R66" s="984"/>
      <c r="S66" s="985"/>
      <c r="T66" s="989">
        <f>保険料計算シート!D29</f>
        <v>0</v>
      </c>
      <c r="U66" s="990"/>
      <c r="V66" s="990"/>
      <c r="W66" s="990"/>
      <c r="X66" s="990"/>
      <c r="Y66" s="990"/>
      <c r="Z66" s="990"/>
      <c r="AA66" s="990"/>
      <c r="AB66" s="990"/>
      <c r="AC66" s="184"/>
      <c r="AD66" s="915">
        <v>24</v>
      </c>
      <c r="AE66" s="916"/>
      <c r="AF66" s="885"/>
      <c r="AG66" s="923">
        <f>保険料計算シート!F29</f>
        <v>0</v>
      </c>
      <c r="AH66" s="924"/>
      <c r="AI66" s="924"/>
      <c r="AJ66" s="924"/>
      <c r="AK66" s="924"/>
      <c r="AL66" s="924"/>
      <c r="AM66" s="925"/>
      <c r="AN66" s="185"/>
      <c r="AO66" s="184"/>
      <c r="AP66" s="915">
        <v>17</v>
      </c>
      <c r="AQ66" s="1008"/>
      <c r="AR66" s="918"/>
      <c r="AS66" s="940" t="str">
        <f>IF(OR($L$2=0,AG66=0),"",((設定シート!L53/1000-設定シート!$G$72/1000)*(100+$L$2)/100+設定シート!$G$72/1000)*1000)</f>
        <v/>
      </c>
      <c r="AT66" s="941"/>
      <c r="AU66" s="942"/>
      <c r="AV66" s="968">
        <f>IF(AS66="",ROUNDDOWN(AG66*設定シート!L53,0),ROUNDDOWN(AG66*AS66,0))</f>
        <v>0</v>
      </c>
      <c r="AW66" s="969"/>
      <c r="AX66" s="969"/>
      <c r="AY66" s="969"/>
      <c r="AZ66" s="969"/>
      <c r="BA66" s="969"/>
      <c r="BB66" s="969"/>
      <c r="BC66" s="969"/>
      <c r="BD66" s="969"/>
      <c r="BE66" s="1006"/>
      <c r="BF66" s="1151"/>
      <c r="BG66" s="1150"/>
      <c r="BH66" s="1150"/>
      <c r="BI66" s="1149"/>
    </row>
    <row r="67" spans="1:61" s="142" customFormat="1" ht="10.5" customHeight="1" x14ac:dyDescent="0.15">
      <c r="B67" s="1020"/>
      <c r="C67" s="1021"/>
      <c r="D67" s="1029"/>
      <c r="E67" s="1030"/>
      <c r="F67" s="1030"/>
      <c r="G67" s="1030"/>
      <c r="H67" s="1030"/>
      <c r="I67" s="1030"/>
      <c r="J67" s="1030"/>
      <c r="K67" s="1030"/>
      <c r="L67" s="1031"/>
      <c r="M67" s="986"/>
      <c r="N67" s="987"/>
      <c r="O67" s="987"/>
      <c r="P67" s="987"/>
      <c r="Q67" s="987"/>
      <c r="R67" s="987"/>
      <c r="S67" s="988"/>
      <c r="T67" s="972">
        <f>保険料計算シート!C29</f>
        <v>0</v>
      </c>
      <c r="U67" s="973"/>
      <c r="V67" s="973"/>
      <c r="W67" s="973"/>
      <c r="X67" s="973"/>
      <c r="Y67" s="973"/>
      <c r="Z67" s="973"/>
      <c r="AA67" s="973"/>
      <c r="AB67" s="973"/>
      <c r="AC67" s="187"/>
      <c r="AD67" s="895"/>
      <c r="AE67" s="897"/>
      <c r="AF67" s="886"/>
      <c r="AG67" s="926"/>
      <c r="AH67" s="927"/>
      <c r="AI67" s="927"/>
      <c r="AJ67" s="927"/>
      <c r="AK67" s="927"/>
      <c r="AL67" s="927"/>
      <c r="AM67" s="928"/>
      <c r="AN67" s="967"/>
      <c r="AO67" s="967"/>
      <c r="AP67" s="921"/>
      <c r="AQ67" s="1009"/>
      <c r="AR67" s="922"/>
      <c r="AS67" s="943"/>
      <c r="AT67" s="944"/>
      <c r="AU67" s="945"/>
      <c r="AV67" s="970"/>
      <c r="AW67" s="971"/>
      <c r="AX67" s="971"/>
      <c r="AY67" s="971"/>
      <c r="AZ67" s="971"/>
      <c r="BA67" s="971"/>
      <c r="BB67" s="971"/>
      <c r="BC67" s="971"/>
      <c r="BD67" s="971"/>
      <c r="BE67" s="1007"/>
      <c r="BF67" s="1151"/>
      <c r="BG67" s="1150"/>
      <c r="BH67" s="1150"/>
      <c r="BI67" s="1149"/>
    </row>
    <row r="68" spans="1:61" s="142" customFormat="1" ht="7.5" customHeight="1" x14ac:dyDescent="0.15">
      <c r="B68" s="1022"/>
      <c r="C68" s="1023"/>
      <c r="D68" s="1029"/>
      <c r="E68" s="1030"/>
      <c r="F68" s="1030"/>
      <c r="G68" s="1030"/>
      <c r="H68" s="1030"/>
      <c r="I68" s="1030"/>
      <c r="J68" s="1030"/>
      <c r="K68" s="1030"/>
      <c r="L68" s="1031"/>
      <c r="M68" s="983" t="str">
        <f>設定シート!$I$14&amp;CHAR(10)&amp;"以降のもの"</f>
        <v>平成30年4月1日
以降のもの</v>
      </c>
      <c r="N68" s="984"/>
      <c r="O68" s="984"/>
      <c r="P68" s="984"/>
      <c r="Q68" s="984"/>
      <c r="R68" s="984"/>
      <c r="S68" s="985"/>
      <c r="T68" s="989">
        <f>保険料計算シート!D30</f>
        <v>0</v>
      </c>
      <c r="U68" s="990"/>
      <c r="V68" s="990"/>
      <c r="W68" s="990"/>
      <c r="X68" s="990"/>
      <c r="Y68" s="990"/>
      <c r="Z68" s="990"/>
      <c r="AA68" s="990"/>
      <c r="AB68" s="990"/>
      <c r="AC68" s="188"/>
      <c r="AD68" s="895"/>
      <c r="AE68" s="897"/>
      <c r="AF68" s="885"/>
      <c r="AG68" s="923">
        <f>保険料計算シート!F30</f>
        <v>0</v>
      </c>
      <c r="AH68" s="924"/>
      <c r="AI68" s="924"/>
      <c r="AJ68" s="924"/>
      <c r="AK68" s="924"/>
      <c r="AL68" s="924"/>
      <c r="AM68" s="925"/>
      <c r="AN68" s="189"/>
      <c r="AO68" s="189"/>
      <c r="AP68" s="915">
        <v>15</v>
      </c>
      <c r="AQ68" s="1008"/>
      <c r="AR68" s="918"/>
      <c r="AS68" s="940" t="str">
        <f>IF(OR($L$2=0,AG68=0),"",((設定シート!N53/1000-設定シート!$I$72/1000)*(100+$L$2)/100+設定シート!$I$72/1000)*1000)</f>
        <v/>
      </c>
      <c r="AT68" s="941"/>
      <c r="AU68" s="942"/>
      <c r="AV68" s="968">
        <f>IF(AS68="",ROUNDDOWN(AG68*設定シート!N53,0),ROUNDDOWN(AG68*AS68,0))</f>
        <v>0</v>
      </c>
      <c r="AW68" s="969"/>
      <c r="AX68" s="969"/>
      <c r="AY68" s="969"/>
      <c r="AZ68" s="969"/>
      <c r="BA68" s="969"/>
      <c r="BB68" s="969"/>
      <c r="BC68" s="969"/>
      <c r="BD68" s="969"/>
      <c r="BE68" s="186"/>
      <c r="BF68" s="1151"/>
      <c r="BG68" s="1150"/>
      <c r="BH68" s="1150"/>
      <c r="BI68" s="1149"/>
    </row>
    <row r="69" spans="1:61" s="142" customFormat="1" ht="10.5" customHeight="1" x14ac:dyDescent="0.15">
      <c r="B69" s="1024"/>
      <c r="C69" s="1025"/>
      <c r="D69" s="1032"/>
      <c r="E69" s="1033"/>
      <c r="F69" s="1033"/>
      <c r="G69" s="1033"/>
      <c r="H69" s="1033"/>
      <c r="I69" s="1033"/>
      <c r="J69" s="1033"/>
      <c r="K69" s="1033"/>
      <c r="L69" s="1034"/>
      <c r="M69" s="986"/>
      <c r="N69" s="987"/>
      <c r="O69" s="987"/>
      <c r="P69" s="987"/>
      <c r="Q69" s="987"/>
      <c r="R69" s="987"/>
      <c r="S69" s="988"/>
      <c r="T69" s="972">
        <f>保険料計算シート!C30</f>
        <v>0</v>
      </c>
      <c r="U69" s="973"/>
      <c r="V69" s="973"/>
      <c r="W69" s="973"/>
      <c r="X69" s="973"/>
      <c r="Y69" s="973"/>
      <c r="Z69" s="973"/>
      <c r="AA69" s="973"/>
      <c r="AB69" s="973"/>
      <c r="AC69" s="180"/>
      <c r="AD69" s="898"/>
      <c r="AE69" s="900"/>
      <c r="AF69" s="886"/>
      <c r="AG69" s="926"/>
      <c r="AH69" s="927"/>
      <c r="AI69" s="927"/>
      <c r="AJ69" s="927"/>
      <c r="AK69" s="927"/>
      <c r="AL69" s="927"/>
      <c r="AM69" s="928"/>
      <c r="AN69" s="893"/>
      <c r="AO69" s="894"/>
      <c r="AP69" s="921"/>
      <c r="AQ69" s="1009"/>
      <c r="AR69" s="922"/>
      <c r="AS69" s="943"/>
      <c r="AT69" s="944"/>
      <c r="AU69" s="945"/>
      <c r="AV69" s="970"/>
      <c r="AW69" s="971"/>
      <c r="AX69" s="971"/>
      <c r="AY69" s="971"/>
      <c r="AZ69" s="971"/>
      <c r="BA69" s="971"/>
      <c r="BB69" s="971"/>
      <c r="BC69" s="971"/>
      <c r="BD69" s="971"/>
      <c r="BE69" s="183"/>
      <c r="BF69" s="1151"/>
      <c r="BG69" s="1150"/>
      <c r="BH69" s="1150"/>
      <c r="BI69" s="1149"/>
    </row>
    <row r="70" spans="1:61" s="142" customFormat="1" ht="7.5" customHeight="1" x14ac:dyDescent="0.15">
      <c r="A70" s="175"/>
      <c r="B70" s="980"/>
      <c r="C70" s="916"/>
      <c r="D70" s="1205"/>
      <c r="E70" s="1206"/>
      <c r="F70" s="1206"/>
      <c r="G70" s="1206"/>
      <c r="H70" s="1206"/>
      <c r="I70" s="1206"/>
      <c r="J70" s="1206"/>
      <c r="K70" s="1206"/>
      <c r="L70" s="1207"/>
      <c r="M70" s="983" t="str">
        <f>設定シート!$C$14&amp;CHAR(10)&amp;"以前のもの"</f>
        <v>平成19年3月31日
以前のもの</v>
      </c>
      <c r="N70" s="984"/>
      <c r="O70" s="984"/>
      <c r="P70" s="984"/>
      <c r="Q70" s="984"/>
      <c r="R70" s="984"/>
      <c r="S70" s="985"/>
      <c r="T70" s="1201">
        <f>保険料計算シート!D45</f>
        <v>0</v>
      </c>
      <c r="U70" s="1202"/>
      <c r="V70" s="1202"/>
      <c r="W70" s="1202"/>
      <c r="X70" s="1202"/>
      <c r="Y70" s="1202"/>
      <c r="Z70" s="1202"/>
      <c r="AA70" s="1202"/>
      <c r="AB70" s="1202"/>
      <c r="AC70" s="176"/>
      <c r="AD70" s="1197"/>
      <c r="AE70" s="1198"/>
      <c r="AF70" s="885" t="s">
        <v>33</v>
      </c>
      <c r="AG70" s="949">
        <f>保険料計算シート!F45</f>
        <v>0</v>
      </c>
      <c r="AH70" s="949"/>
      <c r="AI70" s="949"/>
      <c r="AJ70" s="949"/>
      <c r="AK70" s="949"/>
      <c r="AL70" s="949"/>
      <c r="AM70" s="949"/>
      <c r="AN70" s="177"/>
      <c r="AO70" s="178"/>
      <c r="AP70" s="934"/>
      <c r="AQ70" s="935"/>
      <c r="AR70" s="936"/>
      <c r="AS70" s="940"/>
      <c r="AT70" s="941"/>
      <c r="AU70" s="942"/>
      <c r="AV70" s="961">
        <f>IF(AS70="",保険料計算シート!G45,ROUNDDOWN(保険料計算シート!F45*AS70,0))</f>
        <v>0</v>
      </c>
      <c r="AW70" s="949"/>
      <c r="AX70" s="949"/>
      <c r="AY70" s="949"/>
      <c r="AZ70" s="949"/>
      <c r="BA70" s="949"/>
      <c r="BB70" s="949"/>
      <c r="BC70" s="949"/>
      <c r="BD70" s="949"/>
      <c r="BE70" s="179"/>
      <c r="BF70" s="1151"/>
      <c r="BG70" s="1150"/>
      <c r="BH70" s="1150"/>
      <c r="BI70" s="1149"/>
    </row>
    <row r="71" spans="1:61" s="142" customFormat="1" ht="10.5" customHeight="1" x14ac:dyDescent="0.15">
      <c r="A71" s="175"/>
      <c r="B71" s="982"/>
      <c r="C71" s="900"/>
      <c r="D71" s="1208"/>
      <c r="E71" s="1209"/>
      <c r="F71" s="1209"/>
      <c r="G71" s="1209"/>
      <c r="H71" s="1209"/>
      <c r="I71" s="1209"/>
      <c r="J71" s="1209"/>
      <c r="K71" s="1209"/>
      <c r="L71" s="1210"/>
      <c r="M71" s="986"/>
      <c r="N71" s="987"/>
      <c r="O71" s="987"/>
      <c r="P71" s="987"/>
      <c r="Q71" s="987"/>
      <c r="R71" s="987"/>
      <c r="S71" s="988"/>
      <c r="T71" s="972">
        <f>保険料計算シート!C45</f>
        <v>0</v>
      </c>
      <c r="U71" s="973"/>
      <c r="V71" s="973"/>
      <c r="W71" s="973"/>
      <c r="X71" s="973"/>
      <c r="Y71" s="973"/>
      <c r="Z71" s="973"/>
      <c r="AA71" s="973"/>
      <c r="AB71" s="973"/>
      <c r="AC71" s="195"/>
      <c r="AD71" s="1199"/>
      <c r="AE71" s="1200"/>
      <c r="AF71" s="886"/>
      <c r="AG71" s="950"/>
      <c r="AH71" s="950"/>
      <c r="AI71" s="950"/>
      <c r="AJ71" s="950"/>
      <c r="AK71" s="950"/>
      <c r="AL71" s="950"/>
      <c r="AM71" s="950"/>
      <c r="AN71" s="181"/>
      <c r="AO71" s="182"/>
      <c r="AP71" s="937"/>
      <c r="AQ71" s="938"/>
      <c r="AR71" s="939"/>
      <c r="AS71" s="943"/>
      <c r="AT71" s="944"/>
      <c r="AU71" s="945"/>
      <c r="AV71" s="962"/>
      <c r="AW71" s="950"/>
      <c r="AX71" s="950"/>
      <c r="AY71" s="950"/>
      <c r="AZ71" s="950"/>
      <c r="BA71" s="950"/>
      <c r="BB71" s="950"/>
      <c r="BC71" s="950"/>
      <c r="BD71" s="950"/>
      <c r="BE71" s="183"/>
      <c r="BF71" s="1151"/>
      <c r="BG71" s="1150"/>
      <c r="BH71" s="1150"/>
      <c r="BI71" s="1149"/>
    </row>
    <row r="72" spans="1:61" s="142" customFormat="1" ht="18" customHeight="1" x14ac:dyDescent="0.15">
      <c r="B72" s="1211"/>
      <c r="C72" s="1212"/>
      <c r="D72" s="1217" t="s">
        <v>110</v>
      </c>
      <c r="E72" s="1218"/>
      <c r="F72" s="1218"/>
      <c r="G72" s="1218"/>
      <c r="H72" s="1218"/>
      <c r="I72" s="1218"/>
      <c r="J72" s="1218"/>
      <c r="K72" s="1218"/>
      <c r="L72" s="1219"/>
      <c r="M72" s="1213"/>
      <c r="N72" s="1214"/>
      <c r="O72" s="1214"/>
      <c r="P72" s="1214"/>
      <c r="Q72" s="1214"/>
      <c r="R72" s="1214"/>
      <c r="S72" s="1212"/>
      <c r="T72" s="1192">
        <f>SUM(T16:AB71)</f>
        <v>0</v>
      </c>
      <c r="U72" s="1193"/>
      <c r="V72" s="1193"/>
      <c r="W72" s="1193"/>
      <c r="X72" s="1193"/>
      <c r="Y72" s="1193"/>
      <c r="Z72" s="1193"/>
      <c r="AA72" s="1193"/>
      <c r="AB72" s="1194"/>
      <c r="AC72" s="151"/>
      <c r="AD72" s="1195"/>
      <c r="AE72" s="1196"/>
      <c r="AF72" s="149"/>
      <c r="AG72" s="929">
        <f>SUM(AG16:AM71)</f>
        <v>0</v>
      </c>
      <c r="AH72" s="930"/>
      <c r="AI72" s="930"/>
      <c r="AJ72" s="930"/>
      <c r="AK72" s="930"/>
      <c r="AL72" s="930"/>
      <c r="AM72" s="931"/>
      <c r="AN72" s="1215"/>
      <c r="AO72" s="1216"/>
      <c r="AP72" s="946"/>
      <c r="AQ72" s="947"/>
      <c r="AR72" s="948"/>
      <c r="AS72" s="946"/>
      <c r="AT72" s="947"/>
      <c r="AU72" s="948"/>
      <c r="AV72" s="929">
        <f>SUM(AV16:BD71)</f>
        <v>0</v>
      </c>
      <c r="AW72" s="930"/>
      <c r="AX72" s="930"/>
      <c r="AY72" s="930"/>
      <c r="AZ72" s="930"/>
      <c r="BA72" s="930"/>
      <c r="BB72" s="930"/>
      <c r="BC72" s="930"/>
      <c r="BD72" s="931"/>
      <c r="BE72" s="150"/>
      <c r="BF72" s="1151"/>
      <c r="BG72" s="1150"/>
      <c r="BH72" s="1150"/>
      <c r="BI72" s="1149"/>
    </row>
    <row r="73" spans="1:61" s="142" customFormat="1" ht="18" customHeight="1" x14ac:dyDescent="0.15">
      <c r="AE73" s="152"/>
      <c r="AF73" s="253" t="s">
        <v>250</v>
      </c>
      <c r="AG73" s="1156" t="s">
        <v>252</v>
      </c>
      <c r="AH73" s="1156"/>
      <c r="AI73" s="1156"/>
      <c r="AJ73" s="1156"/>
      <c r="AK73" s="1156"/>
      <c r="AL73" s="1156"/>
      <c r="AM73" s="1156"/>
      <c r="AN73" s="1156"/>
      <c r="AO73" s="1157"/>
      <c r="AP73" s="254" t="s">
        <v>251</v>
      </c>
      <c r="AQ73" s="1158" t="s">
        <v>111</v>
      </c>
      <c r="AR73" s="1158"/>
      <c r="AS73" s="1158"/>
      <c r="AT73" s="1158"/>
      <c r="AU73" s="1159"/>
      <c r="AV73" s="955" t="s">
        <v>253</v>
      </c>
      <c r="AW73" s="955"/>
      <c r="AX73" s="955"/>
      <c r="AY73" s="955"/>
      <c r="AZ73" s="955"/>
      <c r="BA73" s="955"/>
      <c r="BB73" s="955"/>
      <c r="BC73" s="955"/>
      <c r="BD73" s="955"/>
      <c r="BE73" s="956"/>
      <c r="BF73" s="1151"/>
      <c r="BG73" s="1150"/>
      <c r="BH73" s="1150"/>
      <c r="BI73" s="1149"/>
    </row>
    <row r="74" spans="1:61" s="142" customFormat="1" ht="9.9499999999999993" customHeight="1" x14ac:dyDescent="0.15">
      <c r="AF74" s="1152">
        <f>SUM(AG16:AM69)</f>
        <v>0</v>
      </c>
      <c r="AG74" s="1153"/>
      <c r="AH74" s="1153"/>
      <c r="AI74" s="1153"/>
      <c r="AJ74" s="1153"/>
      <c r="AK74" s="1153"/>
      <c r="AL74" s="1153"/>
      <c r="AM74" s="1153"/>
      <c r="AN74" s="872" t="s">
        <v>98</v>
      </c>
      <c r="AO74" s="873"/>
      <c r="AP74" s="882" t="s">
        <v>112</v>
      </c>
      <c r="AQ74" s="883"/>
      <c r="AR74" s="883"/>
      <c r="AS74" s="883"/>
      <c r="AT74" s="883"/>
      <c r="AU74" s="884"/>
      <c r="AV74" s="1160">
        <f>ROUNDDOWN(AF74*AP75,0)</f>
        <v>0</v>
      </c>
      <c r="AW74" s="1153"/>
      <c r="AX74" s="1153"/>
      <c r="AY74" s="1153"/>
      <c r="AZ74" s="1153"/>
      <c r="BA74" s="1153"/>
      <c r="BB74" s="1153"/>
      <c r="BC74" s="1153"/>
      <c r="BD74" s="1153"/>
      <c r="BE74" s="932" t="s">
        <v>8</v>
      </c>
      <c r="BF74" s="1151"/>
      <c r="BG74" s="1150"/>
      <c r="BH74" s="1150"/>
      <c r="BI74" s="1149"/>
    </row>
    <row r="75" spans="1:61" s="142" customFormat="1" ht="9.9499999999999993" customHeight="1" x14ac:dyDescent="0.15">
      <c r="AF75" s="1154"/>
      <c r="AG75" s="1155"/>
      <c r="AH75" s="1155"/>
      <c r="AI75" s="1155"/>
      <c r="AJ75" s="1155"/>
      <c r="AK75" s="1155"/>
      <c r="AL75" s="1155"/>
      <c r="AM75" s="1155"/>
      <c r="AN75" s="874"/>
      <c r="AO75" s="875"/>
      <c r="AP75" s="913">
        <v>0.02</v>
      </c>
      <c r="AQ75" s="421"/>
      <c r="AR75" s="421"/>
      <c r="AS75" s="421"/>
      <c r="AT75" s="421"/>
      <c r="AU75" s="914"/>
      <c r="AV75" s="1161"/>
      <c r="AW75" s="1155"/>
      <c r="AX75" s="1155"/>
      <c r="AY75" s="1155"/>
      <c r="AZ75" s="1155"/>
      <c r="BA75" s="1155"/>
      <c r="BB75" s="1155"/>
      <c r="BC75" s="1155"/>
      <c r="BD75" s="1155"/>
      <c r="BE75" s="933"/>
      <c r="BF75" s="1151"/>
      <c r="BG75" s="1150"/>
      <c r="BH75" s="1150"/>
      <c r="BI75" s="1149"/>
    </row>
    <row r="76" spans="1:61" s="142" customFormat="1" ht="11.1" customHeight="1" x14ac:dyDescent="0.15">
      <c r="B76" s="1204" t="s">
        <v>113</v>
      </c>
      <c r="C76" s="1204"/>
      <c r="D76" s="1204"/>
      <c r="E76" s="1204"/>
      <c r="F76" s="1204"/>
      <c r="G76" s="1204"/>
      <c r="H76" s="1204"/>
      <c r="I76" s="1204"/>
      <c r="J76" s="1204"/>
      <c r="K76" s="1204"/>
      <c r="L76" s="1204"/>
      <c r="M76" s="1204"/>
      <c r="N76" s="1204"/>
      <c r="O76" s="1204"/>
      <c r="P76" s="1204"/>
      <c r="Q76" s="1204"/>
      <c r="R76" s="1204"/>
      <c r="S76" s="1204"/>
      <c r="T76" s="1204"/>
      <c r="U76" s="1204"/>
      <c r="V76" s="1204"/>
      <c r="W76" s="1204"/>
      <c r="X76" s="1204"/>
      <c r="Y76" s="1204"/>
      <c r="Z76" s="1204"/>
      <c r="AA76" s="1204"/>
      <c r="AB76" s="1204"/>
      <c r="AC76" s="1204"/>
      <c r="AD76" s="1204"/>
      <c r="AE76" s="1204"/>
      <c r="AF76" s="1204"/>
      <c r="AG76" s="1204"/>
      <c r="AH76" s="1204"/>
      <c r="AS76" s="960" t="s">
        <v>126</v>
      </c>
      <c r="AT76" s="960"/>
      <c r="AU76" s="960"/>
      <c r="AV76" s="960"/>
      <c r="AW76" s="1189">
        <f>'報告書（事業主控）'!AJ30</f>
        <v>0</v>
      </c>
      <c r="AX76" s="1189"/>
      <c r="AY76" s="1189"/>
      <c r="AZ76" s="1189"/>
      <c r="BA76" s="1188" t="s">
        <v>127</v>
      </c>
      <c r="BB76" s="1188"/>
      <c r="BC76" s="1188"/>
      <c r="BD76" s="953">
        <f>'報告書（事業主控）'!AO30</f>
        <v>0</v>
      </c>
      <c r="BE76" s="953"/>
      <c r="BF76" s="953"/>
      <c r="BG76" s="953"/>
      <c r="BH76" s="153" t="s">
        <v>128</v>
      </c>
    </row>
    <row r="77" spans="1:61" s="142" customFormat="1" ht="11.1" customHeight="1" x14ac:dyDescent="0.15">
      <c r="B77" s="1204"/>
      <c r="C77" s="1204"/>
      <c r="D77" s="1204"/>
      <c r="E77" s="1204"/>
      <c r="F77" s="1204"/>
      <c r="G77" s="1204"/>
      <c r="H77" s="1204"/>
      <c r="I77" s="1204"/>
      <c r="J77" s="1204"/>
      <c r="K77" s="1204"/>
      <c r="L77" s="1204"/>
      <c r="M77" s="1204"/>
      <c r="N77" s="1204"/>
      <c r="O77" s="1204"/>
      <c r="P77" s="1204"/>
      <c r="Q77" s="1204"/>
      <c r="R77" s="1204"/>
      <c r="S77" s="1204"/>
      <c r="T77" s="1204"/>
      <c r="U77" s="1204"/>
      <c r="V77" s="1204"/>
      <c r="W77" s="1204"/>
      <c r="X77" s="1204"/>
      <c r="Y77" s="1204"/>
      <c r="Z77" s="1204"/>
      <c r="AA77" s="1204"/>
      <c r="AB77" s="1204"/>
      <c r="AC77" s="1204"/>
      <c r="AD77" s="1204"/>
      <c r="AE77" s="1204"/>
      <c r="AF77" s="1204"/>
      <c r="AG77" s="1204"/>
      <c r="AH77" s="1204"/>
      <c r="AR77" s="154"/>
      <c r="AS77" s="954" t="s">
        <v>129</v>
      </c>
      <c r="AT77" s="954"/>
      <c r="AU77" s="954"/>
      <c r="AV77" s="954"/>
      <c r="AW77" s="1190">
        <f>'報告書（事業主控）'!AJ31</f>
        <v>0</v>
      </c>
      <c r="AX77" s="1190"/>
      <c r="AY77" s="1190"/>
      <c r="AZ77" s="155" t="s">
        <v>127</v>
      </c>
      <c r="BA77" s="951">
        <f>'報告書（事業主控）'!AM31</f>
        <v>0</v>
      </c>
      <c r="BB77" s="951"/>
      <c r="BC77" s="951"/>
      <c r="BD77" s="156" t="s">
        <v>127</v>
      </c>
      <c r="BE77" s="1191">
        <f>'報告書（事業主控）'!AP31</f>
        <v>0</v>
      </c>
      <c r="BF77" s="1191"/>
      <c r="BG77" s="1191"/>
      <c r="BH77" s="153" t="s">
        <v>128</v>
      </c>
    </row>
    <row r="78" spans="1:61" s="142" customFormat="1" ht="11.1" customHeight="1" x14ac:dyDescent="0.15">
      <c r="D78" s="1014">
        <f>'報告書（事業主控）'!D31</f>
        <v>0</v>
      </c>
      <c r="E78" s="1014"/>
      <c r="F78" s="1014"/>
      <c r="G78" s="190"/>
      <c r="H78" s="190"/>
      <c r="I78" s="1014">
        <f>'報告書（事業主控）'!G31</f>
        <v>0</v>
      </c>
      <c r="J78" s="1014"/>
      <c r="K78" s="1014"/>
      <c r="L78" s="190"/>
      <c r="M78" s="1014">
        <f>'報告書（事業主控）'!J31</f>
        <v>0</v>
      </c>
      <c r="N78" s="1014"/>
      <c r="O78" s="1014"/>
    </row>
    <row r="79" spans="1:61" s="157" customFormat="1" ht="11.1" customHeight="1" x14ac:dyDescent="0.15">
      <c r="B79" s="1012"/>
      <c r="C79" s="1012"/>
      <c r="D79" s="1015"/>
      <c r="E79" s="1015"/>
      <c r="F79" s="1015"/>
      <c r="G79" s="1013" t="s">
        <v>0</v>
      </c>
      <c r="H79" s="1013"/>
      <c r="I79" s="1015"/>
      <c r="J79" s="1015"/>
      <c r="K79" s="1015"/>
      <c r="L79" s="191" t="s">
        <v>1</v>
      </c>
      <c r="M79" s="1015"/>
      <c r="N79" s="1015"/>
      <c r="O79" s="1015"/>
      <c r="P79" s="1012" t="s">
        <v>23</v>
      </c>
      <c r="Q79" s="1012"/>
      <c r="AK79" s="158"/>
      <c r="AL79" s="158"/>
      <c r="AM79" s="158"/>
      <c r="AO79" s="958">
        <f>'報告書（事業主控）'!AC32</f>
        <v>0</v>
      </c>
      <c r="AP79" s="958"/>
      <c r="AQ79" s="958"/>
      <c r="AR79" s="958"/>
      <c r="AS79" s="958"/>
      <c r="AT79" s="958"/>
      <c r="AU79" s="958"/>
      <c r="AV79" s="958"/>
      <c r="AW79" s="958"/>
      <c r="AX79" s="958"/>
      <c r="AY79" s="958"/>
      <c r="AZ79" s="958"/>
      <c r="BA79" s="958"/>
      <c r="BB79" s="958"/>
      <c r="BC79" s="958"/>
      <c r="BD79" s="958"/>
      <c r="BE79" s="958"/>
      <c r="BF79" s="958"/>
      <c r="BG79" s="192"/>
      <c r="BH79" s="167"/>
    </row>
    <row r="80" spans="1:61" s="142" customFormat="1" ht="11.1" customHeight="1" x14ac:dyDescent="0.15">
      <c r="AF80" s="157"/>
      <c r="AG80" s="157"/>
      <c r="AH80" s="157"/>
      <c r="AI80" s="157"/>
      <c r="AJ80" s="157"/>
      <c r="AK80" s="957" t="s">
        <v>114</v>
      </c>
      <c r="AL80" s="957"/>
      <c r="AM80" s="957"/>
      <c r="AN80" s="159"/>
      <c r="AO80" s="959"/>
      <c r="AP80" s="959"/>
      <c r="AQ80" s="959"/>
      <c r="AR80" s="959"/>
      <c r="AS80" s="959"/>
      <c r="AT80" s="959"/>
      <c r="AU80" s="959"/>
      <c r="AV80" s="959"/>
      <c r="AW80" s="959"/>
      <c r="AX80" s="959"/>
      <c r="AY80" s="959"/>
      <c r="AZ80" s="959"/>
      <c r="BA80" s="959"/>
      <c r="BB80" s="959"/>
      <c r="BC80" s="959"/>
      <c r="BD80" s="959"/>
      <c r="BE80" s="959"/>
      <c r="BF80" s="959"/>
      <c r="BG80" s="193"/>
      <c r="BH80" s="168"/>
      <c r="BI80" s="157"/>
    </row>
    <row r="81" spans="2:61" s="142" customFormat="1" ht="11.1" customHeight="1" x14ac:dyDescent="0.15">
      <c r="B81" s="1176">
        <f>'報告書（事業主控）'!D34</f>
        <v>0</v>
      </c>
      <c r="C81" s="1176"/>
      <c r="D81" s="1176"/>
      <c r="E81" s="1176"/>
      <c r="F81" s="1174" t="s">
        <v>115</v>
      </c>
      <c r="G81" s="1174"/>
      <c r="H81" s="1174"/>
      <c r="I81" s="1174"/>
      <c r="J81" s="1174"/>
      <c r="K81" s="1174"/>
      <c r="L81" s="1174"/>
      <c r="M81" s="1174"/>
      <c r="N81" s="1174"/>
      <c r="O81" s="1174"/>
      <c r="P81" s="1174"/>
      <c r="Q81" s="1174"/>
      <c r="R81" s="1174"/>
      <c r="S81" s="1174"/>
      <c r="T81" s="1174"/>
      <c r="U81" s="1174"/>
      <c r="V81" s="1174"/>
      <c r="W81" s="1174"/>
      <c r="X81" s="1174"/>
      <c r="Y81" s="1174"/>
      <c r="Z81" s="1174"/>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52" t="s">
        <v>130</v>
      </c>
      <c r="BB81" s="952"/>
      <c r="BC81" s="952"/>
      <c r="BD81" s="952"/>
      <c r="BE81" s="952"/>
      <c r="BF81" s="952"/>
      <c r="BG81" s="952"/>
      <c r="BH81" s="952"/>
      <c r="BI81" s="157"/>
    </row>
    <row r="82" spans="2:61" s="142" customFormat="1" ht="11.1" customHeight="1" x14ac:dyDescent="0.15">
      <c r="B82" s="1177"/>
      <c r="C82" s="1177"/>
      <c r="D82" s="1177"/>
      <c r="E82" s="1177"/>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x14ac:dyDescent="0.15">
      <c r="AF83" s="157"/>
      <c r="AG83" s="157"/>
      <c r="AH83" s="157" t="s">
        <v>116</v>
      </c>
      <c r="AI83" s="157"/>
      <c r="AJ83" s="157"/>
      <c r="AK83" s="158"/>
      <c r="AL83" s="158"/>
      <c r="AM83" s="158"/>
      <c r="AN83" s="160"/>
      <c r="AO83" s="1203">
        <f>'報告書（事業主控）'!AC33</f>
        <v>0</v>
      </c>
      <c r="AP83" s="1203"/>
      <c r="AQ83" s="1203"/>
      <c r="AR83" s="1203"/>
      <c r="AS83" s="1203"/>
      <c r="AT83" s="1203"/>
      <c r="AU83" s="1203"/>
      <c r="AV83" s="1203"/>
      <c r="AW83" s="1203"/>
      <c r="AX83" s="1203"/>
      <c r="AY83" s="1203"/>
      <c r="AZ83" s="1203"/>
      <c r="BA83" s="1203"/>
      <c r="BB83" s="1203"/>
      <c r="BC83" s="1203"/>
      <c r="BD83" s="1203"/>
      <c r="BE83" s="1203"/>
      <c r="BF83" s="1203"/>
      <c r="BG83" s="166"/>
      <c r="BH83" s="166"/>
      <c r="BI83" s="158"/>
    </row>
    <row r="84" spans="2:61" s="142" customFormat="1" ht="11.1" customHeight="1" x14ac:dyDescent="0.15">
      <c r="AF84" s="157"/>
      <c r="AG84" s="157"/>
      <c r="AH84" s="157"/>
      <c r="AI84" s="157"/>
      <c r="AJ84" s="157"/>
      <c r="AK84" s="957" t="s">
        <v>117</v>
      </c>
      <c r="AL84" s="957"/>
      <c r="AM84" s="957"/>
      <c r="AN84" s="161"/>
      <c r="AO84" s="1042">
        <f>'報告書（事業主控）'!AC34</f>
        <v>0</v>
      </c>
      <c r="AP84" s="1042"/>
      <c r="AQ84" s="1042"/>
      <c r="AR84" s="1042"/>
      <c r="AS84" s="1042"/>
      <c r="AT84" s="1042"/>
      <c r="AU84" s="1042"/>
      <c r="AV84" s="1042"/>
      <c r="AW84" s="1042"/>
      <c r="AX84" s="1042"/>
      <c r="AY84" s="1042"/>
      <c r="AZ84" s="1042"/>
      <c r="BA84" s="1042"/>
      <c r="BB84" s="1042"/>
      <c r="BC84" s="1042"/>
      <c r="BD84" s="1042"/>
      <c r="BE84" s="1042"/>
      <c r="BF84" s="1042"/>
      <c r="BG84" s="164"/>
      <c r="BH84" s="164" t="s">
        <v>124</v>
      </c>
      <c r="BI84" s="158"/>
    </row>
    <row r="85" spans="2:61" s="142" customFormat="1" ht="11.1" customHeight="1" x14ac:dyDescent="0.15">
      <c r="AR85" s="1035" t="s">
        <v>118</v>
      </c>
      <c r="AS85" s="1035"/>
      <c r="AT85" s="1035"/>
      <c r="AU85" s="1035"/>
      <c r="AV85" s="1035"/>
      <c r="AW85" s="1035"/>
      <c r="AX85" s="1035"/>
      <c r="AY85" s="1035"/>
      <c r="AZ85" s="1035"/>
      <c r="BA85" s="1035"/>
      <c r="BB85" s="1035"/>
      <c r="BC85" s="1035"/>
      <c r="BD85" s="1035"/>
      <c r="BE85" s="1035"/>
      <c r="BF85" s="1035"/>
      <c r="BG85" s="1035"/>
      <c r="BH85" s="1035"/>
    </row>
    <row r="86" spans="2:61" s="142" customFormat="1" ht="11.1" customHeight="1" x14ac:dyDescent="0.15">
      <c r="AR86" s="1035"/>
      <c r="AS86" s="1035"/>
      <c r="AT86" s="1035"/>
      <c r="AU86" s="1035"/>
      <c r="AV86" s="1035"/>
      <c r="AW86" s="1035"/>
      <c r="AX86" s="1035"/>
      <c r="AY86" s="1035"/>
      <c r="AZ86" s="1035"/>
      <c r="BA86" s="1035"/>
      <c r="BB86" s="1035"/>
      <c r="BC86" s="1035"/>
      <c r="BD86" s="1035"/>
      <c r="BE86" s="1035"/>
      <c r="BF86" s="1035"/>
      <c r="BG86" s="1035"/>
      <c r="BH86" s="1035"/>
    </row>
    <row r="87" spans="2:61" s="142" customFormat="1" ht="11.1" customHeight="1" x14ac:dyDescent="0.15">
      <c r="B87" s="1225" t="s">
        <v>119</v>
      </c>
      <c r="C87" s="1178" t="s">
        <v>120</v>
      </c>
      <c r="D87" s="1039" t="s">
        <v>121</v>
      </c>
      <c r="E87" s="1040"/>
      <c r="F87" s="1040"/>
      <c r="G87" s="1040"/>
      <c r="H87" s="1040"/>
      <c r="I87" s="1040"/>
      <c r="J87" s="1040"/>
      <c r="K87" s="1040"/>
      <c r="L87" s="1040"/>
      <c r="M87" s="1040"/>
      <c r="N87" s="1040"/>
      <c r="O87" s="1040"/>
      <c r="P87" s="1040"/>
      <c r="Q87" s="1040"/>
      <c r="R87" s="1040"/>
      <c r="S87" s="1040"/>
      <c r="T87" s="1040"/>
      <c r="U87" s="1040"/>
      <c r="V87" s="1040"/>
      <c r="W87" s="1040"/>
      <c r="X87" s="1040"/>
      <c r="Y87" s="1041"/>
      <c r="Z87" s="1039" t="s">
        <v>122</v>
      </c>
      <c r="AA87" s="1040"/>
      <c r="AB87" s="1040"/>
      <c r="AC87" s="1040"/>
      <c r="AD87" s="1040"/>
      <c r="AE87" s="1040"/>
      <c r="AF87" s="1040"/>
      <c r="AG87" s="1040"/>
      <c r="AH87" s="1040"/>
      <c r="AI87" s="1040"/>
      <c r="AJ87" s="1040"/>
      <c r="AK87" s="1040"/>
      <c r="AL87" s="1040"/>
      <c r="AM87" s="1040"/>
      <c r="AN87" s="1040"/>
      <c r="AO87" s="1040"/>
      <c r="AP87" s="1040"/>
      <c r="AQ87" s="1041"/>
      <c r="AR87" s="1039" t="s">
        <v>123</v>
      </c>
      <c r="AS87" s="1040"/>
      <c r="AT87" s="1040"/>
      <c r="AU87" s="1040"/>
      <c r="AV87" s="1040"/>
      <c r="AW87" s="1040"/>
      <c r="AX87" s="1040"/>
      <c r="AY87" s="1040"/>
      <c r="AZ87" s="1040"/>
      <c r="BA87" s="1040"/>
      <c r="BB87" s="1040"/>
      <c r="BC87" s="1040"/>
      <c r="BD87" s="1040"/>
      <c r="BE87" s="1040"/>
      <c r="BF87" s="1040"/>
      <c r="BG87" s="1040"/>
      <c r="BH87" s="1041"/>
    </row>
    <row r="88" spans="2:61" s="142" customFormat="1" ht="9" customHeight="1" x14ac:dyDescent="0.15">
      <c r="B88" s="1225"/>
      <c r="C88" s="1178"/>
      <c r="D88" s="1179">
        <f>'報告書（事業主控）'!AC38</f>
        <v>0</v>
      </c>
      <c r="E88" s="1180"/>
      <c r="F88" s="1180"/>
      <c r="G88" s="1180"/>
      <c r="H88" s="1180"/>
      <c r="I88" s="1180"/>
      <c r="J88" s="1180"/>
      <c r="K88" s="1180"/>
      <c r="L88" s="1180"/>
      <c r="M88" s="1180"/>
      <c r="N88" s="1180"/>
      <c r="O88" s="1180"/>
      <c r="P88" s="1180"/>
      <c r="Q88" s="1180"/>
      <c r="R88" s="1180"/>
      <c r="S88" s="1180"/>
      <c r="T88" s="1180"/>
      <c r="U88" s="1180"/>
      <c r="V88" s="1180"/>
      <c r="W88" s="1180"/>
      <c r="X88" s="1180"/>
      <c r="Y88" s="1181"/>
      <c r="Z88" s="1036">
        <f>'報告書（事業主控）'!AI38</f>
        <v>0</v>
      </c>
      <c r="AA88" s="1037"/>
      <c r="AB88" s="1037"/>
      <c r="AC88" s="1037"/>
      <c r="AD88" s="1037"/>
      <c r="AE88" s="1037"/>
      <c r="AF88" s="1037"/>
      <c r="AG88" s="1037"/>
      <c r="AH88" s="1037"/>
      <c r="AI88" s="1037"/>
      <c r="AJ88" s="1037"/>
      <c r="AK88" s="1037"/>
      <c r="AL88" s="1037"/>
      <c r="AM88" s="1037"/>
      <c r="AN88" s="1037"/>
      <c r="AO88" s="1226"/>
      <c r="AP88" s="1223" t="s">
        <v>125</v>
      </c>
      <c r="AQ88" s="1224"/>
      <c r="AR88" s="1036">
        <f>'報告書（事業主控）'!AP38</f>
        <v>0</v>
      </c>
      <c r="AS88" s="1037"/>
      <c r="AT88" s="1037"/>
      <c r="AU88" s="1037"/>
      <c r="AV88" s="1037"/>
      <c r="AW88" s="1037"/>
      <c r="AX88" s="1037"/>
      <c r="AY88" s="1037"/>
      <c r="AZ88" s="1037"/>
      <c r="BA88" s="1037"/>
      <c r="BB88" s="1037"/>
      <c r="BC88" s="1037"/>
      <c r="BD88" s="1037"/>
      <c r="BE88" s="1037"/>
      <c r="BF88" s="1037"/>
      <c r="BG88" s="1037"/>
      <c r="BH88" s="1038"/>
    </row>
    <row r="89" spans="2:61" s="142" customFormat="1" ht="9" customHeight="1" x14ac:dyDescent="0.15">
      <c r="B89" s="1225"/>
      <c r="C89" s="1178"/>
      <c r="D89" s="1182"/>
      <c r="E89" s="1183"/>
      <c r="F89" s="1183"/>
      <c r="G89" s="1183"/>
      <c r="H89" s="1183"/>
      <c r="I89" s="1183"/>
      <c r="J89" s="1183"/>
      <c r="K89" s="1183"/>
      <c r="L89" s="1183"/>
      <c r="M89" s="1183"/>
      <c r="N89" s="1183"/>
      <c r="O89" s="1183"/>
      <c r="P89" s="1183"/>
      <c r="Q89" s="1183"/>
      <c r="R89" s="1183"/>
      <c r="S89" s="1183"/>
      <c r="T89" s="1183"/>
      <c r="U89" s="1183"/>
      <c r="V89" s="1183"/>
      <c r="W89" s="1183"/>
      <c r="X89" s="1183"/>
      <c r="Y89" s="1184"/>
      <c r="Z89" s="1036"/>
      <c r="AA89" s="1037"/>
      <c r="AB89" s="1037"/>
      <c r="AC89" s="1037"/>
      <c r="AD89" s="1037"/>
      <c r="AE89" s="1037"/>
      <c r="AF89" s="1037"/>
      <c r="AG89" s="1037"/>
      <c r="AH89" s="1037"/>
      <c r="AI89" s="1037"/>
      <c r="AJ89" s="1037"/>
      <c r="AK89" s="1037"/>
      <c r="AL89" s="1037"/>
      <c r="AM89" s="1037"/>
      <c r="AN89" s="1037"/>
      <c r="AO89" s="1226"/>
      <c r="AP89" s="1223"/>
      <c r="AQ89" s="1224"/>
      <c r="AR89" s="1036"/>
      <c r="AS89" s="1037"/>
      <c r="AT89" s="1037"/>
      <c r="AU89" s="1037"/>
      <c r="AV89" s="1037"/>
      <c r="AW89" s="1037"/>
      <c r="AX89" s="1037"/>
      <c r="AY89" s="1037"/>
      <c r="AZ89" s="1037"/>
      <c r="BA89" s="1037"/>
      <c r="BB89" s="1037"/>
      <c r="BC89" s="1037"/>
      <c r="BD89" s="1037"/>
      <c r="BE89" s="1037"/>
      <c r="BF89" s="1037"/>
      <c r="BG89" s="1037"/>
      <c r="BH89" s="1038"/>
    </row>
    <row r="90" spans="2:61" s="142" customFormat="1" ht="9" customHeight="1" x14ac:dyDescent="0.15">
      <c r="B90" s="1225"/>
      <c r="C90" s="1178"/>
      <c r="D90" s="1185"/>
      <c r="E90" s="1186"/>
      <c r="F90" s="1186"/>
      <c r="G90" s="1186"/>
      <c r="H90" s="1186"/>
      <c r="I90" s="1186"/>
      <c r="J90" s="1186"/>
      <c r="K90" s="1186"/>
      <c r="L90" s="1186"/>
      <c r="M90" s="1186"/>
      <c r="N90" s="1186"/>
      <c r="O90" s="1186"/>
      <c r="P90" s="1186"/>
      <c r="Q90" s="1186"/>
      <c r="R90" s="1186"/>
      <c r="S90" s="1186"/>
      <c r="T90" s="1186"/>
      <c r="U90" s="1186"/>
      <c r="V90" s="1186"/>
      <c r="W90" s="1186"/>
      <c r="X90" s="1186"/>
      <c r="Y90" s="1187"/>
      <c r="Z90" s="1036"/>
      <c r="AA90" s="1037"/>
      <c r="AB90" s="1037"/>
      <c r="AC90" s="1037"/>
      <c r="AD90" s="1037"/>
      <c r="AE90" s="1037"/>
      <c r="AF90" s="1037"/>
      <c r="AG90" s="1037"/>
      <c r="AH90" s="1037"/>
      <c r="AI90" s="1037"/>
      <c r="AJ90" s="1037"/>
      <c r="AK90" s="1037"/>
      <c r="AL90" s="1037"/>
      <c r="AM90" s="1037"/>
      <c r="AN90" s="1037"/>
      <c r="AO90" s="1226"/>
      <c r="AP90" s="1223"/>
      <c r="AQ90" s="1224"/>
      <c r="AR90" s="1036"/>
      <c r="AS90" s="1037"/>
      <c r="AT90" s="1037"/>
      <c r="AU90" s="1037"/>
      <c r="AV90" s="1037"/>
      <c r="AW90" s="1037"/>
      <c r="AX90" s="1037"/>
      <c r="AY90" s="1037"/>
      <c r="AZ90" s="1037"/>
      <c r="BA90" s="1037"/>
      <c r="BB90" s="1037"/>
      <c r="BC90" s="1037"/>
      <c r="BD90" s="1037"/>
      <c r="BE90" s="1037"/>
      <c r="BF90" s="1037"/>
      <c r="BG90" s="1037"/>
      <c r="BH90" s="1038"/>
    </row>
    <row r="91" spans="2:61" s="142" customFormat="1" ht="11.1" customHeight="1" x14ac:dyDescent="0.15">
      <c r="BH91" s="162"/>
    </row>
    <row r="92" spans="2:61" s="142" customFormat="1" ht="15" customHeight="1" x14ac:dyDescent="0.15">
      <c r="B92" s="141" t="s">
        <v>80</v>
      </c>
    </row>
    <row r="93" spans="2:61" s="142" customFormat="1" ht="11.1" customHeight="1" x14ac:dyDescent="0.15">
      <c r="B93" s="141"/>
      <c r="N93" s="1052" t="s">
        <v>81</v>
      </c>
      <c r="O93" s="1052"/>
      <c r="P93" s="1052"/>
      <c r="Q93" s="1052"/>
      <c r="R93" s="1052"/>
      <c r="S93" s="1052"/>
      <c r="T93" s="1052"/>
      <c r="U93" s="1052"/>
      <c r="V93" s="1052"/>
      <c r="AR93" s="405"/>
      <c r="AS93" s="405"/>
      <c r="AT93" s="405"/>
      <c r="AU93" s="405"/>
      <c r="AV93" s="405"/>
      <c r="AW93" s="405"/>
      <c r="AX93" s="876" t="s">
        <v>337</v>
      </c>
      <c r="AY93" s="877"/>
      <c r="AZ93" s="877"/>
      <c r="BA93" s="877"/>
      <c r="BB93" s="877"/>
      <c r="BC93" s="877"/>
      <c r="BD93" s="877"/>
      <c r="BE93" s="878"/>
      <c r="BF93" s="148"/>
    </row>
    <row r="94" spans="2:61" s="1" customFormat="1" ht="9.9499999999999993" customHeight="1" x14ac:dyDescent="0.15">
      <c r="C94" s="1056"/>
      <c r="D94" s="1056"/>
      <c r="E94" s="1056"/>
      <c r="F94" s="1220"/>
      <c r="G94" s="1221"/>
      <c r="H94" s="1221"/>
      <c r="I94" s="1016" t="s">
        <v>82</v>
      </c>
      <c r="J94" s="1016"/>
      <c r="K94" s="1016"/>
      <c r="L94" s="1016"/>
      <c r="M94" s="1016"/>
      <c r="N94" s="1016"/>
      <c r="O94" s="1016"/>
      <c r="P94" s="1016"/>
      <c r="Q94" s="1016"/>
      <c r="R94" s="1016"/>
      <c r="S94" s="1016"/>
      <c r="T94" s="1016"/>
      <c r="U94" s="1016"/>
      <c r="V94" s="1016"/>
      <c r="W94" s="1016"/>
      <c r="X94" s="1016"/>
      <c r="Y94" s="1016"/>
      <c r="Z94" s="1016"/>
      <c r="AA94" s="1016"/>
      <c r="AB94" s="1016"/>
      <c r="AC94" s="1016"/>
      <c r="AD94" s="1016"/>
      <c r="AE94" s="1016"/>
      <c r="AF94" s="1016"/>
      <c r="AG94" s="1016"/>
      <c r="AH94" s="1016"/>
      <c r="AI94" s="1016"/>
      <c r="AR94" s="405"/>
      <c r="AS94" s="405"/>
      <c r="AT94" s="405"/>
      <c r="AU94" s="405"/>
      <c r="AV94" s="405"/>
      <c r="AW94" s="405"/>
      <c r="AX94" s="879"/>
      <c r="AY94" s="880"/>
      <c r="AZ94" s="880"/>
      <c r="BA94" s="880"/>
      <c r="BB94" s="880"/>
      <c r="BC94" s="880"/>
      <c r="BD94" s="880"/>
      <c r="BE94" s="881"/>
      <c r="BF94" s="4"/>
    </row>
    <row r="95" spans="2:61" s="1" customFormat="1" ht="9.9499999999999993" customHeight="1" x14ac:dyDescent="0.15">
      <c r="C95" s="1057"/>
      <c r="D95" s="1057"/>
      <c r="E95" s="1057"/>
      <c r="F95" s="1222"/>
      <c r="G95" s="1222"/>
      <c r="H95" s="1222"/>
      <c r="I95" s="1017"/>
      <c r="J95" s="1017"/>
      <c r="K95" s="1017"/>
      <c r="L95" s="1017"/>
      <c r="M95" s="1017"/>
      <c r="N95" s="1017"/>
      <c r="O95" s="1017"/>
      <c r="P95" s="1017"/>
      <c r="Q95" s="1017"/>
      <c r="R95" s="1017"/>
      <c r="S95" s="1017"/>
      <c r="T95" s="1017"/>
      <c r="U95" s="1017"/>
      <c r="V95" s="1017"/>
      <c r="W95" s="1017"/>
      <c r="X95" s="1017"/>
      <c r="Y95" s="1017"/>
      <c r="Z95" s="1017"/>
      <c r="AA95" s="1017"/>
      <c r="AB95" s="1017"/>
      <c r="AC95" s="1017"/>
      <c r="AD95" s="1017"/>
      <c r="AE95" s="1017"/>
      <c r="AF95" s="1017"/>
      <c r="AG95" s="1017"/>
      <c r="AH95" s="1017"/>
      <c r="AI95" s="1017"/>
      <c r="AR95" s="405"/>
      <c r="AS95" s="405"/>
      <c r="AT95" s="405"/>
      <c r="AU95" s="405"/>
      <c r="AV95" s="405"/>
      <c r="AW95" s="405"/>
      <c r="AX95" s="405"/>
      <c r="AY95" s="405"/>
      <c r="AZ95" s="405"/>
      <c r="BA95" s="405"/>
      <c r="BB95" s="405"/>
      <c r="BC95" s="4"/>
      <c r="BD95" s="400"/>
      <c r="BE95" s="400"/>
      <c r="BF95" s="4"/>
    </row>
    <row r="96" spans="2:61" s="142" customFormat="1" ht="4.5" customHeight="1" x14ac:dyDescent="0.15"/>
    <row r="97" spans="2:61" s="1" customFormat="1" ht="9.9499999999999993" customHeight="1" x14ac:dyDescent="0.15">
      <c r="B97" s="1054" t="s">
        <v>2</v>
      </c>
      <c r="C97" s="615"/>
      <c r="D97" s="615"/>
      <c r="E97" s="615"/>
      <c r="F97" s="615"/>
      <c r="G97" s="615"/>
      <c r="H97" s="615"/>
      <c r="I97" s="615"/>
      <c r="J97" s="615"/>
      <c r="K97" s="615"/>
      <c r="L97" s="615"/>
      <c r="M97" s="905" t="s">
        <v>83</v>
      </c>
      <c r="N97" s="905"/>
      <c r="O97" s="905"/>
      <c r="P97" s="905"/>
      <c r="Q97" s="905" t="s">
        <v>3</v>
      </c>
      <c r="R97" s="905"/>
      <c r="S97" s="905" t="s">
        <v>84</v>
      </c>
      <c r="T97" s="905"/>
      <c r="U97" s="905"/>
      <c r="V97" s="905"/>
      <c r="W97" s="905" t="s">
        <v>85</v>
      </c>
      <c r="X97" s="905"/>
      <c r="Y97" s="905"/>
      <c r="Z97" s="905"/>
      <c r="AA97" s="905"/>
      <c r="AB97" s="905"/>
      <c r="AC97" s="905"/>
      <c r="AD97" s="905"/>
      <c r="AE97" s="905"/>
      <c r="AF97" s="905"/>
      <c r="AG97" s="905"/>
      <c r="AH97" s="905"/>
      <c r="AI97" s="631" t="s">
        <v>86</v>
      </c>
      <c r="AJ97" s="610"/>
      <c r="AK97" s="610"/>
      <c r="AL97" s="610"/>
      <c r="AM97" s="610"/>
      <c r="AN97" s="610"/>
      <c r="AR97" s="901" t="s">
        <v>87</v>
      </c>
      <c r="AS97" s="902"/>
      <c r="AT97" s="902"/>
      <c r="AU97" s="902"/>
      <c r="AV97" s="902"/>
      <c r="AW97" s="902"/>
      <c r="AX97" s="902"/>
      <c r="AY97" s="902"/>
      <c r="AZ97" s="902"/>
      <c r="BA97" s="1140">
        <f ca="1">BA11</f>
        <v>30</v>
      </c>
      <c r="BB97" s="1141"/>
      <c r="BC97" s="902" t="s">
        <v>88</v>
      </c>
      <c r="BD97" s="902"/>
      <c r="BE97" s="1138"/>
    </row>
    <row r="98" spans="2:61" s="1" customFormat="1" ht="9.9499999999999993" customHeight="1" x14ac:dyDescent="0.15">
      <c r="B98" s="1055"/>
      <c r="C98" s="637"/>
      <c r="D98" s="637"/>
      <c r="E98" s="637"/>
      <c r="F98" s="637"/>
      <c r="G98" s="637"/>
      <c r="H98" s="637"/>
      <c r="I98" s="637"/>
      <c r="J98" s="637"/>
      <c r="K98" s="637"/>
      <c r="L98" s="637"/>
      <c r="M98" s="1053">
        <f>M12</f>
        <v>0</v>
      </c>
      <c r="N98" s="906"/>
      <c r="O98" s="911">
        <f>O12</f>
        <v>0</v>
      </c>
      <c r="P98" s="911"/>
      <c r="Q98" s="906">
        <f>Q12</f>
        <v>0</v>
      </c>
      <c r="R98" s="906"/>
      <c r="S98" s="911">
        <f>S12</f>
        <v>0</v>
      </c>
      <c r="T98" s="911"/>
      <c r="U98" s="906">
        <f>U12</f>
        <v>0</v>
      </c>
      <c r="V98" s="906"/>
      <c r="W98" s="911">
        <f>W12</f>
        <v>0</v>
      </c>
      <c r="X98" s="911"/>
      <c r="Y98" s="906">
        <f>Y12</f>
        <v>0</v>
      </c>
      <c r="Z98" s="906"/>
      <c r="AA98" s="911">
        <f>AA12</f>
        <v>0</v>
      </c>
      <c r="AB98" s="911"/>
      <c r="AC98" s="906">
        <f>AC12</f>
        <v>0</v>
      </c>
      <c r="AD98" s="906"/>
      <c r="AE98" s="911">
        <f>AE12</f>
        <v>0</v>
      </c>
      <c r="AF98" s="911"/>
      <c r="AG98" s="906">
        <f>AG12</f>
        <v>0</v>
      </c>
      <c r="AH98" s="906"/>
      <c r="AI98" s="911">
        <f>AI12</f>
        <v>0</v>
      </c>
      <c r="AJ98" s="911"/>
      <c r="AK98" s="906">
        <f>AK12</f>
        <v>0</v>
      </c>
      <c r="AL98" s="906"/>
      <c r="AM98" s="907">
        <f>AM12</f>
        <v>0</v>
      </c>
      <c r="AN98" s="908"/>
      <c r="AR98" s="903"/>
      <c r="AS98" s="904"/>
      <c r="AT98" s="904"/>
      <c r="AU98" s="904"/>
      <c r="AV98" s="904"/>
      <c r="AW98" s="904"/>
      <c r="AX98" s="904"/>
      <c r="AY98" s="904"/>
      <c r="AZ98" s="904"/>
      <c r="BA98" s="1142"/>
      <c r="BB98" s="1142"/>
      <c r="BC98" s="904"/>
      <c r="BD98" s="904"/>
      <c r="BE98" s="1139"/>
    </row>
    <row r="99" spans="2:61" s="1" customFormat="1" ht="9.9499999999999993" customHeight="1" x14ac:dyDescent="0.15">
      <c r="B99" s="1055"/>
      <c r="C99" s="637"/>
      <c r="D99" s="637"/>
      <c r="E99" s="637"/>
      <c r="F99" s="637"/>
      <c r="G99" s="637"/>
      <c r="H99" s="637"/>
      <c r="I99" s="637"/>
      <c r="J99" s="637"/>
      <c r="K99" s="637"/>
      <c r="L99" s="637"/>
      <c r="M99" s="906"/>
      <c r="N99" s="906"/>
      <c r="O99" s="912"/>
      <c r="P99" s="912"/>
      <c r="Q99" s="906"/>
      <c r="R99" s="906"/>
      <c r="S99" s="912"/>
      <c r="T99" s="912"/>
      <c r="U99" s="906"/>
      <c r="V99" s="906"/>
      <c r="W99" s="912"/>
      <c r="X99" s="912"/>
      <c r="Y99" s="906"/>
      <c r="Z99" s="906"/>
      <c r="AA99" s="912"/>
      <c r="AB99" s="912"/>
      <c r="AC99" s="906"/>
      <c r="AD99" s="906"/>
      <c r="AE99" s="912"/>
      <c r="AF99" s="912"/>
      <c r="AG99" s="906"/>
      <c r="AH99" s="906"/>
      <c r="AI99" s="912"/>
      <c r="AJ99" s="912"/>
      <c r="AK99" s="906"/>
      <c r="AL99" s="906"/>
      <c r="AM99" s="909"/>
      <c r="AN99" s="910"/>
    </row>
    <row r="100" spans="2:61" s="2" customFormat="1" ht="12" customHeight="1" x14ac:dyDescent="0.15">
      <c r="B100" s="1071" t="s">
        <v>89</v>
      </c>
      <c r="C100" s="1072"/>
      <c r="D100" s="1075" t="s">
        <v>90</v>
      </c>
      <c r="E100" s="1076"/>
      <c r="F100" s="1076"/>
      <c r="G100" s="1076"/>
      <c r="H100" s="1076"/>
      <c r="I100" s="1076"/>
      <c r="J100" s="1076"/>
      <c r="K100" s="1076"/>
      <c r="L100" s="1077"/>
      <c r="M100" s="1128" t="s">
        <v>91</v>
      </c>
      <c r="N100" s="1082"/>
      <c r="O100" s="1082"/>
      <c r="P100" s="1082"/>
      <c r="Q100" s="1082"/>
      <c r="R100" s="1082"/>
      <c r="S100" s="1129"/>
      <c r="T100" s="1081" t="s">
        <v>92</v>
      </c>
      <c r="U100" s="1082"/>
      <c r="V100" s="1082"/>
      <c r="W100" s="1082"/>
      <c r="X100" s="1082"/>
      <c r="Y100" s="1082"/>
      <c r="Z100" s="1082"/>
      <c r="AA100" s="1082"/>
      <c r="AB100" s="1082"/>
      <c r="AC100" s="1083"/>
      <c r="AD100" s="1112" t="s">
        <v>93</v>
      </c>
      <c r="AE100" s="1113"/>
      <c r="AF100" s="1081" t="s">
        <v>19</v>
      </c>
      <c r="AG100" s="1082"/>
      <c r="AH100" s="1082"/>
      <c r="AI100" s="1082"/>
      <c r="AJ100" s="1082"/>
      <c r="AK100" s="1082"/>
      <c r="AL100" s="1082"/>
      <c r="AM100" s="1082"/>
      <c r="AN100" s="1082"/>
      <c r="AO100" s="1083"/>
      <c r="AP100" s="1143" t="s">
        <v>94</v>
      </c>
      <c r="AQ100" s="1144"/>
      <c r="AR100" s="1144"/>
      <c r="AS100" s="1144"/>
      <c r="AT100" s="1144"/>
      <c r="AU100" s="1145"/>
      <c r="AV100" s="1081" t="s">
        <v>95</v>
      </c>
      <c r="AW100" s="1082"/>
      <c r="AX100" s="1082"/>
      <c r="AY100" s="1082"/>
      <c r="AZ100" s="1082"/>
      <c r="BA100" s="1082"/>
      <c r="BB100" s="1082"/>
      <c r="BC100" s="1082"/>
      <c r="BD100" s="1082"/>
      <c r="BE100" s="1104"/>
    </row>
    <row r="101" spans="2:61" s="2" customFormat="1" ht="12" customHeight="1" x14ac:dyDescent="0.15">
      <c r="B101" s="1073"/>
      <c r="C101" s="1074"/>
      <c r="D101" s="1078"/>
      <c r="E101" s="1079"/>
      <c r="F101" s="1079"/>
      <c r="G101" s="1079"/>
      <c r="H101" s="1079"/>
      <c r="I101" s="1079"/>
      <c r="J101" s="1079"/>
      <c r="K101" s="1079"/>
      <c r="L101" s="1080"/>
      <c r="M101" s="1130"/>
      <c r="N101" s="1085"/>
      <c r="O101" s="1085"/>
      <c r="P101" s="1085"/>
      <c r="Q101" s="1085"/>
      <c r="R101" s="1085"/>
      <c r="S101" s="1131"/>
      <c r="T101" s="1084"/>
      <c r="U101" s="1085"/>
      <c r="V101" s="1085"/>
      <c r="W101" s="1085"/>
      <c r="X101" s="1085"/>
      <c r="Y101" s="1085"/>
      <c r="Z101" s="1085"/>
      <c r="AA101" s="1085"/>
      <c r="AB101" s="1085"/>
      <c r="AC101" s="1086"/>
      <c r="AD101" s="1114"/>
      <c r="AE101" s="1115"/>
      <c r="AF101" s="1084"/>
      <c r="AG101" s="1085"/>
      <c r="AH101" s="1085"/>
      <c r="AI101" s="1085"/>
      <c r="AJ101" s="1085"/>
      <c r="AK101" s="1085"/>
      <c r="AL101" s="1085"/>
      <c r="AM101" s="1085"/>
      <c r="AN101" s="1085"/>
      <c r="AO101" s="1086"/>
      <c r="AP101" s="1107" t="s">
        <v>96</v>
      </c>
      <c r="AQ101" s="1108"/>
      <c r="AR101" s="1109"/>
      <c r="AS101" s="1110" t="s">
        <v>97</v>
      </c>
      <c r="AT101" s="1108"/>
      <c r="AU101" s="1111"/>
      <c r="AV101" s="1105"/>
      <c r="AW101" s="1085"/>
      <c r="AX101" s="1085"/>
      <c r="AY101" s="1085"/>
      <c r="AZ101" s="1085"/>
      <c r="BA101" s="1085"/>
      <c r="BB101" s="1085"/>
      <c r="BC101" s="1085"/>
      <c r="BD101" s="1085"/>
      <c r="BE101" s="1106"/>
    </row>
    <row r="102" spans="2:61" s="142" customFormat="1" ht="7.5" customHeight="1" x14ac:dyDescent="0.15">
      <c r="B102" s="1096">
        <v>31</v>
      </c>
      <c r="C102" s="1097"/>
      <c r="D102" s="1087" t="s">
        <v>142</v>
      </c>
      <c r="E102" s="1088"/>
      <c r="F102" s="1088"/>
      <c r="G102" s="1088"/>
      <c r="H102" s="1088"/>
      <c r="I102" s="1088"/>
      <c r="J102" s="1088"/>
      <c r="K102" s="1088"/>
      <c r="L102" s="1089"/>
      <c r="M102" s="1000" t="str">
        <f>M16</f>
        <v>平成27年3月31日
以前のもの</v>
      </c>
      <c r="N102" s="1001"/>
      <c r="O102" s="1001"/>
      <c r="P102" s="1001"/>
      <c r="Q102" s="1001"/>
      <c r="R102" s="1001"/>
      <c r="S102" s="1002"/>
      <c r="T102" s="989">
        <f>T16</f>
        <v>0</v>
      </c>
      <c r="U102" s="990"/>
      <c r="V102" s="990"/>
      <c r="W102" s="990"/>
      <c r="X102" s="990"/>
      <c r="Y102" s="990"/>
      <c r="Z102" s="990"/>
      <c r="AA102" s="990"/>
      <c r="AB102" s="990"/>
      <c r="AC102" s="1049" t="s">
        <v>8</v>
      </c>
      <c r="AD102" s="915">
        <v>18</v>
      </c>
      <c r="AE102" s="918"/>
      <c r="AF102" s="1136"/>
      <c r="AG102" s="887">
        <f>AG16</f>
        <v>0</v>
      </c>
      <c r="AH102" s="888"/>
      <c r="AI102" s="888"/>
      <c r="AJ102" s="888"/>
      <c r="AK102" s="888"/>
      <c r="AL102" s="888"/>
      <c r="AM102" s="889"/>
      <c r="AN102" s="1132" t="s">
        <v>98</v>
      </c>
      <c r="AO102" s="1133"/>
      <c r="AP102" s="1125" t="s">
        <v>99</v>
      </c>
      <c r="AQ102" s="1126"/>
      <c r="AR102" s="1127"/>
      <c r="AS102" s="1125" t="s">
        <v>99</v>
      </c>
      <c r="AT102" s="1126"/>
      <c r="AU102" s="1127"/>
      <c r="AV102" s="887">
        <f>AV16</f>
        <v>0</v>
      </c>
      <c r="AW102" s="888"/>
      <c r="AX102" s="888"/>
      <c r="AY102" s="888"/>
      <c r="AZ102" s="888"/>
      <c r="BA102" s="888"/>
      <c r="BB102" s="888"/>
      <c r="BC102" s="888"/>
      <c r="BD102" s="889"/>
      <c r="BE102" s="1146" t="s">
        <v>8</v>
      </c>
    </row>
    <row r="103" spans="2:61" s="142" customFormat="1" ht="10.5" customHeight="1" x14ac:dyDescent="0.15">
      <c r="B103" s="1098"/>
      <c r="C103" s="1099"/>
      <c r="D103" s="1090"/>
      <c r="E103" s="1091"/>
      <c r="F103" s="1091"/>
      <c r="G103" s="1091"/>
      <c r="H103" s="1091"/>
      <c r="I103" s="1091"/>
      <c r="J103" s="1091"/>
      <c r="K103" s="1091"/>
      <c r="L103" s="1092"/>
      <c r="M103" s="1003"/>
      <c r="N103" s="1004"/>
      <c r="O103" s="1004"/>
      <c r="P103" s="1004"/>
      <c r="Q103" s="1004"/>
      <c r="R103" s="1004"/>
      <c r="S103" s="1005"/>
      <c r="T103" s="972">
        <f t="shared" ref="T103:T157" si="0">T17</f>
        <v>0</v>
      </c>
      <c r="U103" s="973"/>
      <c r="V103" s="973"/>
      <c r="W103" s="973"/>
      <c r="X103" s="973"/>
      <c r="Y103" s="973"/>
      <c r="Z103" s="973"/>
      <c r="AA103" s="973"/>
      <c r="AB103" s="973"/>
      <c r="AC103" s="1050"/>
      <c r="AD103" s="921"/>
      <c r="AE103" s="922"/>
      <c r="AF103" s="1137"/>
      <c r="AG103" s="890"/>
      <c r="AH103" s="891"/>
      <c r="AI103" s="891"/>
      <c r="AJ103" s="891"/>
      <c r="AK103" s="891"/>
      <c r="AL103" s="891"/>
      <c r="AM103" s="892"/>
      <c r="AN103" s="1134"/>
      <c r="AO103" s="1135"/>
      <c r="AP103" s="1122">
        <v>89</v>
      </c>
      <c r="AQ103" s="1009"/>
      <c r="AR103" s="922"/>
      <c r="AS103" s="1116" t="str">
        <f>AS17</f>
        <v/>
      </c>
      <c r="AT103" s="1117"/>
      <c r="AU103" s="1118"/>
      <c r="AV103" s="890"/>
      <c r="AW103" s="891"/>
      <c r="AX103" s="891"/>
      <c r="AY103" s="891"/>
      <c r="AZ103" s="891"/>
      <c r="BA103" s="891"/>
      <c r="BB103" s="891"/>
      <c r="BC103" s="891"/>
      <c r="BD103" s="892"/>
      <c r="BE103" s="1147"/>
      <c r="BF103" s="143"/>
      <c r="BG103" s="143"/>
      <c r="BH103" s="143"/>
      <c r="BI103" s="144" t="s">
        <v>100</v>
      </c>
    </row>
    <row r="104" spans="2:61" s="142" customFormat="1" ht="7.5" customHeight="1" x14ac:dyDescent="0.15">
      <c r="B104" s="1098"/>
      <c r="C104" s="1099"/>
      <c r="D104" s="1090"/>
      <c r="E104" s="1091"/>
      <c r="F104" s="1091"/>
      <c r="G104" s="1091"/>
      <c r="H104" s="1091"/>
      <c r="I104" s="1091"/>
      <c r="J104" s="1091"/>
      <c r="K104" s="1091"/>
      <c r="L104" s="1092"/>
      <c r="M104" s="1063" t="str">
        <f>M18</f>
        <v>平成30年3月31日
以前のもの</v>
      </c>
      <c r="N104" s="1064"/>
      <c r="O104" s="1064"/>
      <c r="P104" s="1064"/>
      <c r="Q104" s="1064"/>
      <c r="R104" s="1064"/>
      <c r="S104" s="1065"/>
      <c r="T104" s="989">
        <f t="shared" si="0"/>
        <v>0</v>
      </c>
      <c r="U104" s="990"/>
      <c r="V104" s="990"/>
      <c r="W104" s="990"/>
      <c r="X104" s="990"/>
      <c r="Y104" s="990"/>
      <c r="Z104" s="990"/>
      <c r="AA104" s="990"/>
      <c r="AB104" s="990"/>
      <c r="AC104" s="171"/>
      <c r="AD104" s="915">
        <v>19</v>
      </c>
      <c r="AE104" s="916"/>
      <c r="AF104" s="885"/>
      <c r="AG104" s="887">
        <f>AG18</f>
        <v>0</v>
      </c>
      <c r="AH104" s="888"/>
      <c r="AI104" s="888"/>
      <c r="AJ104" s="888"/>
      <c r="AK104" s="888"/>
      <c r="AL104" s="888"/>
      <c r="AM104" s="889"/>
      <c r="AN104" s="172"/>
      <c r="AO104" s="171"/>
      <c r="AP104" s="430">
        <v>79</v>
      </c>
      <c r="AQ104" s="637"/>
      <c r="AR104" s="428"/>
      <c r="AS104" s="940" t="str">
        <f>AS18</f>
        <v/>
      </c>
      <c r="AT104" s="941"/>
      <c r="AU104" s="942"/>
      <c r="AV104" s="887">
        <f>AV18</f>
        <v>0</v>
      </c>
      <c r="AW104" s="888"/>
      <c r="AX104" s="888"/>
      <c r="AY104" s="888"/>
      <c r="AZ104" s="888"/>
      <c r="BA104" s="888"/>
      <c r="BB104" s="888"/>
      <c r="BC104" s="888"/>
      <c r="BD104" s="889"/>
      <c r="BE104" s="1069"/>
      <c r="BF104" s="143"/>
      <c r="BG104" s="143"/>
      <c r="BH104" s="143"/>
      <c r="BI104" s="144"/>
    </row>
    <row r="105" spans="2:61" s="142" customFormat="1" ht="10.5" customHeight="1" x14ac:dyDescent="0.15">
      <c r="B105" s="1098"/>
      <c r="C105" s="1099"/>
      <c r="D105" s="1090"/>
      <c r="E105" s="1091"/>
      <c r="F105" s="1091"/>
      <c r="G105" s="1091"/>
      <c r="H105" s="1091"/>
      <c r="I105" s="1091"/>
      <c r="J105" s="1091"/>
      <c r="K105" s="1091"/>
      <c r="L105" s="1092"/>
      <c r="M105" s="1066"/>
      <c r="N105" s="1067"/>
      <c r="O105" s="1067"/>
      <c r="P105" s="1067"/>
      <c r="Q105" s="1067"/>
      <c r="R105" s="1067"/>
      <c r="S105" s="1068"/>
      <c r="T105" s="972">
        <f t="shared" si="0"/>
        <v>0</v>
      </c>
      <c r="U105" s="973"/>
      <c r="V105" s="973"/>
      <c r="W105" s="973"/>
      <c r="X105" s="973"/>
      <c r="Y105" s="973"/>
      <c r="Z105" s="973"/>
      <c r="AA105" s="973"/>
      <c r="AB105" s="973"/>
      <c r="AC105" s="145"/>
      <c r="AD105" s="895"/>
      <c r="AE105" s="897"/>
      <c r="AF105" s="886"/>
      <c r="AG105" s="890"/>
      <c r="AH105" s="891"/>
      <c r="AI105" s="891"/>
      <c r="AJ105" s="891"/>
      <c r="AK105" s="891"/>
      <c r="AL105" s="891"/>
      <c r="AM105" s="892"/>
      <c r="AN105" s="1119"/>
      <c r="AO105" s="1119"/>
      <c r="AP105" s="1122"/>
      <c r="AQ105" s="1123"/>
      <c r="AR105" s="1124"/>
      <c r="AS105" s="943"/>
      <c r="AT105" s="944"/>
      <c r="AU105" s="945"/>
      <c r="AV105" s="890"/>
      <c r="AW105" s="891"/>
      <c r="AX105" s="891"/>
      <c r="AY105" s="891"/>
      <c r="AZ105" s="891"/>
      <c r="BA105" s="891"/>
      <c r="BB105" s="891"/>
      <c r="BC105" s="891"/>
      <c r="BD105" s="892"/>
      <c r="BE105" s="1070"/>
      <c r="BF105" s="147">
        <v>4</v>
      </c>
      <c r="BG105" s="147">
        <v>3</v>
      </c>
      <c r="BH105" s="147">
        <v>2</v>
      </c>
      <c r="BI105" s="147">
        <v>1</v>
      </c>
    </row>
    <row r="106" spans="2:61" s="142" customFormat="1" ht="7.5" customHeight="1" x14ac:dyDescent="0.15">
      <c r="B106" s="1100"/>
      <c r="C106" s="1101"/>
      <c r="D106" s="1090"/>
      <c r="E106" s="1091"/>
      <c r="F106" s="1091"/>
      <c r="G106" s="1091"/>
      <c r="H106" s="1091"/>
      <c r="I106" s="1091"/>
      <c r="J106" s="1091"/>
      <c r="K106" s="1091"/>
      <c r="L106" s="1092"/>
      <c r="M106" s="1063" t="str">
        <f>M20</f>
        <v>平成30年4月1日
以降のもの</v>
      </c>
      <c r="N106" s="1064"/>
      <c r="O106" s="1064"/>
      <c r="P106" s="1064"/>
      <c r="Q106" s="1064"/>
      <c r="R106" s="1064"/>
      <c r="S106" s="1065"/>
      <c r="T106" s="989">
        <f t="shared" si="0"/>
        <v>0</v>
      </c>
      <c r="U106" s="990"/>
      <c r="V106" s="990"/>
      <c r="W106" s="990"/>
      <c r="X106" s="990"/>
      <c r="Y106" s="990"/>
      <c r="Z106" s="990"/>
      <c r="AA106" s="990"/>
      <c r="AB106" s="990"/>
      <c r="AC106" s="148"/>
      <c r="AD106" s="895"/>
      <c r="AE106" s="897"/>
      <c r="AF106" s="885"/>
      <c r="AG106" s="887">
        <f>AG20</f>
        <v>0</v>
      </c>
      <c r="AH106" s="888"/>
      <c r="AI106" s="888"/>
      <c r="AJ106" s="888"/>
      <c r="AK106" s="888"/>
      <c r="AL106" s="888"/>
      <c r="AM106" s="889"/>
      <c r="AN106" s="174"/>
      <c r="AO106" s="174"/>
      <c r="AP106" s="430">
        <v>62</v>
      </c>
      <c r="AQ106" s="637"/>
      <c r="AR106" s="428"/>
      <c r="AS106" s="940" t="str">
        <f>AS20</f>
        <v/>
      </c>
      <c r="AT106" s="941"/>
      <c r="AU106" s="942"/>
      <c r="AV106" s="887">
        <f>AV20</f>
        <v>0</v>
      </c>
      <c r="AW106" s="888"/>
      <c r="AX106" s="888"/>
      <c r="AY106" s="888"/>
      <c r="AZ106" s="888"/>
      <c r="BA106" s="888"/>
      <c r="BB106" s="888"/>
      <c r="BC106" s="888"/>
      <c r="BD106" s="889"/>
      <c r="BE106" s="170"/>
      <c r="BF106" s="147"/>
      <c r="BG106" s="147"/>
      <c r="BH106" s="147"/>
      <c r="BI106" s="147"/>
    </row>
    <row r="107" spans="2:61" s="142" customFormat="1" ht="10.5" customHeight="1" x14ac:dyDescent="0.15">
      <c r="B107" s="1102"/>
      <c r="C107" s="1103"/>
      <c r="D107" s="1093"/>
      <c r="E107" s="1094"/>
      <c r="F107" s="1094"/>
      <c r="G107" s="1094"/>
      <c r="H107" s="1094"/>
      <c r="I107" s="1094"/>
      <c r="J107" s="1094"/>
      <c r="K107" s="1094"/>
      <c r="L107" s="1095"/>
      <c r="M107" s="1066"/>
      <c r="N107" s="1067"/>
      <c r="O107" s="1067"/>
      <c r="P107" s="1067"/>
      <c r="Q107" s="1067"/>
      <c r="R107" s="1067"/>
      <c r="S107" s="1068"/>
      <c r="T107" s="972">
        <f t="shared" si="0"/>
        <v>0</v>
      </c>
      <c r="U107" s="973"/>
      <c r="V107" s="973"/>
      <c r="W107" s="973"/>
      <c r="X107" s="973"/>
      <c r="Y107" s="973"/>
      <c r="Z107" s="973"/>
      <c r="AA107" s="973"/>
      <c r="AB107" s="973"/>
      <c r="AC107" s="173"/>
      <c r="AD107" s="898"/>
      <c r="AE107" s="900"/>
      <c r="AF107" s="886"/>
      <c r="AG107" s="890"/>
      <c r="AH107" s="891"/>
      <c r="AI107" s="891"/>
      <c r="AJ107" s="891"/>
      <c r="AK107" s="891"/>
      <c r="AL107" s="891"/>
      <c r="AM107" s="892"/>
      <c r="AN107" s="1120"/>
      <c r="AO107" s="1121"/>
      <c r="AP107" s="1122"/>
      <c r="AQ107" s="1123"/>
      <c r="AR107" s="1124"/>
      <c r="AS107" s="943"/>
      <c r="AT107" s="944"/>
      <c r="AU107" s="945"/>
      <c r="AV107" s="890"/>
      <c r="AW107" s="891"/>
      <c r="AX107" s="891"/>
      <c r="AY107" s="891"/>
      <c r="AZ107" s="891"/>
      <c r="BA107" s="891"/>
      <c r="BB107" s="891"/>
      <c r="BC107" s="891"/>
      <c r="BD107" s="892"/>
      <c r="BE107" s="146"/>
      <c r="BF107" s="1151" t="s">
        <v>101</v>
      </c>
      <c r="BG107" s="1150" t="s">
        <v>102</v>
      </c>
      <c r="BH107" s="1150" t="s">
        <v>103</v>
      </c>
      <c r="BI107" s="1149" t="s">
        <v>104</v>
      </c>
    </row>
    <row r="108" spans="2:61" s="142" customFormat="1" ht="7.5" customHeight="1" x14ac:dyDescent="0.15">
      <c r="B108" s="980">
        <v>32</v>
      </c>
      <c r="C108" s="916"/>
      <c r="D108" s="1026" t="s">
        <v>105</v>
      </c>
      <c r="E108" s="1027"/>
      <c r="F108" s="1027"/>
      <c r="G108" s="1027"/>
      <c r="H108" s="1027"/>
      <c r="I108" s="1027"/>
      <c r="J108" s="1027"/>
      <c r="K108" s="1027"/>
      <c r="L108" s="1028"/>
      <c r="M108" s="1000" t="str">
        <f>M22</f>
        <v>平成27年3月31日
以前のもの</v>
      </c>
      <c r="N108" s="1001"/>
      <c r="O108" s="1001"/>
      <c r="P108" s="1001"/>
      <c r="Q108" s="1001"/>
      <c r="R108" s="1001"/>
      <c r="S108" s="1002"/>
      <c r="T108" s="989">
        <f t="shared" si="0"/>
        <v>0</v>
      </c>
      <c r="U108" s="990"/>
      <c r="V108" s="990"/>
      <c r="W108" s="990"/>
      <c r="X108" s="990"/>
      <c r="Y108" s="990"/>
      <c r="Z108" s="990"/>
      <c r="AA108" s="990"/>
      <c r="AB108" s="990"/>
      <c r="AC108" s="1061"/>
      <c r="AD108" s="915">
        <v>20</v>
      </c>
      <c r="AE108" s="916"/>
      <c r="AF108" s="885"/>
      <c r="AG108" s="887">
        <f>AG22</f>
        <v>0</v>
      </c>
      <c r="AH108" s="888"/>
      <c r="AI108" s="888"/>
      <c r="AJ108" s="888"/>
      <c r="AK108" s="888"/>
      <c r="AL108" s="888"/>
      <c r="AM108" s="889"/>
      <c r="AN108" s="963"/>
      <c r="AO108" s="964"/>
      <c r="AP108" s="895">
        <v>16</v>
      </c>
      <c r="AQ108" s="896"/>
      <c r="AR108" s="897"/>
      <c r="AS108" s="940" t="str">
        <f>AS22</f>
        <v/>
      </c>
      <c r="AT108" s="941"/>
      <c r="AU108" s="942"/>
      <c r="AV108" s="887">
        <f>AV22</f>
        <v>0</v>
      </c>
      <c r="AW108" s="888"/>
      <c r="AX108" s="888"/>
      <c r="AY108" s="888"/>
      <c r="AZ108" s="888"/>
      <c r="BA108" s="888"/>
      <c r="BB108" s="888"/>
      <c r="BC108" s="888"/>
      <c r="BD108" s="889"/>
      <c r="BE108" s="1010"/>
      <c r="BF108" s="1151"/>
      <c r="BG108" s="1150"/>
      <c r="BH108" s="1150"/>
      <c r="BI108" s="1149"/>
    </row>
    <row r="109" spans="2:61" s="142" customFormat="1" ht="10.5" customHeight="1" x14ac:dyDescent="0.15">
      <c r="B109" s="981"/>
      <c r="C109" s="897"/>
      <c r="D109" s="1029"/>
      <c r="E109" s="1030"/>
      <c r="F109" s="1030"/>
      <c r="G109" s="1030"/>
      <c r="H109" s="1030"/>
      <c r="I109" s="1030"/>
      <c r="J109" s="1030"/>
      <c r="K109" s="1030"/>
      <c r="L109" s="1031"/>
      <c r="M109" s="1003"/>
      <c r="N109" s="1004"/>
      <c r="O109" s="1004"/>
      <c r="P109" s="1004"/>
      <c r="Q109" s="1004"/>
      <c r="R109" s="1004"/>
      <c r="S109" s="1005"/>
      <c r="T109" s="972">
        <f t="shared" si="0"/>
        <v>0</v>
      </c>
      <c r="U109" s="973"/>
      <c r="V109" s="973"/>
      <c r="W109" s="973"/>
      <c r="X109" s="973"/>
      <c r="Y109" s="973"/>
      <c r="Z109" s="973"/>
      <c r="AA109" s="973"/>
      <c r="AB109" s="973"/>
      <c r="AC109" s="1062"/>
      <c r="AD109" s="895"/>
      <c r="AE109" s="897"/>
      <c r="AF109" s="886"/>
      <c r="AG109" s="890"/>
      <c r="AH109" s="891"/>
      <c r="AI109" s="891"/>
      <c r="AJ109" s="891"/>
      <c r="AK109" s="891"/>
      <c r="AL109" s="891"/>
      <c r="AM109" s="892"/>
      <c r="AN109" s="965"/>
      <c r="AO109" s="966"/>
      <c r="AP109" s="898"/>
      <c r="AQ109" s="899"/>
      <c r="AR109" s="900"/>
      <c r="AS109" s="943"/>
      <c r="AT109" s="944"/>
      <c r="AU109" s="945"/>
      <c r="AV109" s="890"/>
      <c r="AW109" s="891"/>
      <c r="AX109" s="891"/>
      <c r="AY109" s="891"/>
      <c r="AZ109" s="891"/>
      <c r="BA109" s="891"/>
      <c r="BB109" s="891"/>
      <c r="BC109" s="891"/>
      <c r="BD109" s="892"/>
      <c r="BE109" s="1011"/>
      <c r="BF109" s="1151"/>
      <c r="BG109" s="1150"/>
      <c r="BH109" s="1150"/>
      <c r="BI109" s="1149"/>
    </row>
    <row r="110" spans="2:61" s="142" customFormat="1" ht="7.5" customHeight="1" x14ac:dyDescent="0.15">
      <c r="B110" s="981"/>
      <c r="C110" s="897"/>
      <c r="D110" s="1029"/>
      <c r="E110" s="1030"/>
      <c r="F110" s="1030"/>
      <c r="G110" s="1030"/>
      <c r="H110" s="1030"/>
      <c r="I110" s="1030"/>
      <c r="J110" s="1030"/>
      <c r="K110" s="1030"/>
      <c r="L110" s="1031"/>
      <c r="M110" s="1063" t="str">
        <f>M24</f>
        <v>平成30年3月31日
以前のもの</v>
      </c>
      <c r="N110" s="1064"/>
      <c r="O110" s="1064"/>
      <c r="P110" s="1064"/>
      <c r="Q110" s="1064"/>
      <c r="R110" s="1064"/>
      <c r="S110" s="1065"/>
      <c r="T110" s="989">
        <f t="shared" si="0"/>
        <v>0</v>
      </c>
      <c r="U110" s="990"/>
      <c r="V110" s="990"/>
      <c r="W110" s="990"/>
      <c r="X110" s="990"/>
      <c r="Y110" s="990"/>
      <c r="Z110" s="990"/>
      <c r="AA110" s="990"/>
      <c r="AB110" s="990"/>
      <c r="AC110" s="184"/>
      <c r="AD110" s="895"/>
      <c r="AE110" s="897"/>
      <c r="AF110" s="885"/>
      <c r="AG110" s="887">
        <f>AG24</f>
        <v>0</v>
      </c>
      <c r="AH110" s="888"/>
      <c r="AI110" s="888"/>
      <c r="AJ110" s="888"/>
      <c r="AK110" s="888"/>
      <c r="AL110" s="888"/>
      <c r="AM110" s="889"/>
      <c r="AN110" s="185"/>
      <c r="AO110" s="184"/>
      <c r="AP110" s="915">
        <v>11</v>
      </c>
      <c r="AQ110" s="917"/>
      <c r="AR110" s="916"/>
      <c r="AS110" s="940" t="str">
        <f>AS24</f>
        <v/>
      </c>
      <c r="AT110" s="941"/>
      <c r="AU110" s="942"/>
      <c r="AV110" s="887">
        <f>AV24</f>
        <v>0</v>
      </c>
      <c r="AW110" s="888"/>
      <c r="AX110" s="888"/>
      <c r="AY110" s="888"/>
      <c r="AZ110" s="888"/>
      <c r="BA110" s="888"/>
      <c r="BB110" s="888"/>
      <c r="BC110" s="888"/>
      <c r="BD110" s="889"/>
      <c r="BE110" s="1006"/>
      <c r="BF110" s="1151"/>
      <c r="BG110" s="1150"/>
      <c r="BH110" s="1150"/>
      <c r="BI110" s="1149"/>
    </row>
    <row r="111" spans="2:61" s="142" customFormat="1" ht="10.5" customHeight="1" x14ac:dyDescent="0.15">
      <c r="B111" s="981"/>
      <c r="C111" s="897"/>
      <c r="D111" s="1029"/>
      <c r="E111" s="1030"/>
      <c r="F111" s="1030"/>
      <c r="G111" s="1030"/>
      <c r="H111" s="1030"/>
      <c r="I111" s="1030"/>
      <c r="J111" s="1030"/>
      <c r="K111" s="1030"/>
      <c r="L111" s="1031"/>
      <c r="M111" s="1066"/>
      <c r="N111" s="1067"/>
      <c r="O111" s="1067"/>
      <c r="P111" s="1067"/>
      <c r="Q111" s="1067"/>
      <c r="R111" s="1067"/>
      <c r="S111" s="1068"/>
      <c r="T111" s="972">
        <f t="shared" si="0"/>
        <v>0</v>
      </c>
      <c r="U111" s="973"/>
      <c r="V111" s="973"/>
      <c r="W111" s="973"/>
      <c r="X111" s="973"/>
      <c r="Y111" s="973"/>
      <c r="Z111" s="973"/>
      <c r="AA111" s="973"/>
      <c r="AB111" s="973"/>
      <c r="AC111" s="187"/>
      <c r="AD111" s="895"/>
      <c r="AE111" s="897"/>
      <c r="AF111" s="886"/>
      <c r="AG111" s="890"/>
      <c r="AH111" s="891"/>
      <c r="AI111" s="891"/>
      <c r="AJ111" s="891"/>
      <c r="AK111" s="891"/>
      <c r="AL111" s="891"/>
      <c r="AM111" s="892"/>
      <c r="AN111" s="967"/>
      <c r="AO111" s="967"/>
      <c r="AP111" s="895"/>
      <c r="AQ111" s="896"/>
      <c r="AR111" s="897"/>
      <c r="AS111" s="943"/>
      <c r="AT111" s="944"/>
      <c r="AU111" s="945"/>
      <c r="AV111" s="890"/>
      <c r="AW111" s="891"/>
      <c r="AX111" s="891"/>
      <c r="AY111" s="891"/>
      <c r="AZ111" s="891"/>
      <c r="BA111" s="891"/>
      <c r="BB111" s="891"/>
      <c r="BC111" s="891"/>
      <c r="BD111" s="892"/>
      <c r="BE111" s="1007"/>
      <c r="BF111" s="1151"/>
      <c r="BG111" s="1150"/>
      <c r="BH111" s="1150"/>
      <c r="BI111" s="1149"/>
    </row>
    <row r="112" spans="2:61" s="142" customFormat="1" ht="7.5" customHeight="1" x14ac:dyDescent="0.15">
      <c r="B112" s="981"/>
      <c r="C112" s="897"/>
      <c r="D112" s="1029"/>
      <c r="E112" s="1030"/>
      <c r="F112" s="1030"/>
      <c r="G112" s="1030"/>
      <c r="H112" s="1030"/>
      <c r="I112" s="1030"/>
      <c r="J112" s="1030"/>
      <c r="K112" s="1030"/>
      <c r="L112" s="1031"/>
      <c r="M112" s="1063" t="str">
        <f>M26</f>
        <v>平成30年4月1日
以降のもの</v>
      </c>
      <c r="N112" s="1064"/>
      <c r="O112" s="1064"/>
      <c r="P112" s="1064"/>
      <c r="Q112" s="1064"/>
      <c r="R112" s="1064"/>
      <c r="S112" s="1065"/>
      <c r="T112" s="989">
        <f t="shared" si="0"/>
        <v>0</v>
      </c>
      <c r="U112" s="990"/>
      <c r="V112" s="990"/>
      <c r="W112" s="990"/>
      <c r="X112" s="990"/>
      <c r="Y112" s="990"/>
      <c r="Z112" s="990"/>
      <c r="AA112" s="990"/>
      <c r="AB112" s="990"/>
      <c r="AC112" s="188"/>
      <c r="AD112" s="915">
        <v>19</v>
      </c>
      <c r="AE112" s="918"/>
      <c r="AF112" s="885"/>
      <c r="AG112" s="887">
        <f>AG26</f>
        <v>0</v>
      </c>
      <c r="AH112" s="888"/>
      <c r="AI112" s="888"/>
      <c r="AJ112" s="888"/>
      <c r="AK112" s="888"/>
      <c r="AL112" s="888"/>
      <c r="AM112" s="889"/>
      <c r="AN112" s="189"/>
      <c r="AO112" s="189"/>
      <c r="AP112" s="895"/>
      <c r="AQ112" s="896"/>
      <c r="AR112" s="897"/>
      <c r="AS112" s="940" t="str">
        <f>AS26</f>
        <v/>
      </c>
      <c r="AT112" s="941"/>
      <c r="AU112" s="942"/>
      <c r="AV112" s="887">
        <f>AV26</f>
        <v>0</v>
      </c>
      <c r="AW112" s="888"/>
      <c r="AX112" s="888"/>
      <c r="AY112" s="888"/>
      <c r="AZ112" s="888"/>
      <c r="BA112" s="888"/>
      <c r="BB112" s="888"/>
      <c r="BC112" s="888"/>
      <c r="BD112" s="889"/>
      <c r="BE112" s="186"/>
      <c r="BF112" s="1151"/>
      <c r="BG112" s="1150"/>
      <c r="BH112" s="1150"/>
      <c r="BI112" s="1149"/>
    </row>
    <row r="113" spans="2:61" s="142" customFormat="1" ht="10.5" customHeight="1" x14ac:dyDescent="0.15">
      <c r="B113" s="982"/>
      <c r="C113" s="900"/>
      <c r="D113" s="1032"/>
      <c r="E113" s="1033"/>
      <c r="F113" s="1033"/>
      <c r="G113" s="1033"/>
      <c r="H113" s="1033"/>
      <c r="I113" s="1033"/>
      <c r="J113" s="1033"/>
      <c r="K113" s="1033"/>
      <c r="L113" s="1034"/>
      <c r="M113" s="1066"/>
      <c r="N113" s="1067"/>
      <c r="O113" s="1067"/>
      <c r="P113" s="1067"/>
      <c r="Q113" s="1067"/>
      <c r="R113" s="1067"/>
      <c r="S113" s="1068"/>
      <c r="T113" s="972">
        <f t="shared" si="0"/>
        <v>0</v>
      </c>
      <c r="U113" s="973"/>
      <c r="V113" s="973"/>
      <c r="W113" s="973"/>
      <c r="X113" s="973"/>
      <c r="Y113" s="973"/>
      <c r="Z113" s="973"/>
      <c r="AA113" s="973"/>
      <c r="AB113" s="973"/>
      <c r="AC113" s="180"/>
      <c r="AD113" s="919"/>
      <c r="AE113" s="920"/>
      <c r="AF113" s="886"/>
      <c r="AG113" s="890"/>
      <c r="AH113" s="891"/>
      <c r="AI113" s="891"/>
      <c r="AJ113" s="891"/>
      <c r="AK113" s="891"/>
      <c r="AL113" s="891"/>
      <c r="AM113" s="892"/>
      <c r="AN113" s="893"/>
      <c r="AO113" s="894"/>
      <c r="AP113" s="898"/>
      <c r="AQ113" s="899"/>
      <c r="AR113" s="900"/>
      <c r="AS113" s="943"/>
      <c r="AT113" s="944"/>
      <c r="AU113" s="945"/>
      <c r="AV113" s="890"/>
      <c r="AW113" s="891"/>
      <c r="AX113" s="891"/>
      <c r="AY113" s="891"/>
      <c r="AZ113" s="891"/>
      <c r="BA113" s="891"/>
      <c r="BB113" s="891"/>
      <c r="BC113" s="891"/>
      <c r="BD113" s="892"/>
      <c r="BE113" s="183"/>
      <c r="BF113" s="1151"/>
      <c r="BG113" s="1150"/>
      <c r="BH113" s="1150"/>
      <c r="BI113" s="1149"/>
    </row>
    <row r="114" spans="2:61" s="142" customFormat="1" ht="7.5" customHeight="1" x14ac:dyDescent="0.15">
      <c r="B114" s="980">
        <v>33</v>
      </c>
      <c r="C114" s="916"/>
      <c r="D114" s="1026" t="s">
        <v>131</v>
      </c>
      <c r="E114" s="1027"/>
      <c r="F114" s="1027"/>
      <c r="G114" s="1027"/>
      <c r="H114" s="1027"/>
      <c r="I114" s="1027"/>
      <c r="J114" s="1027"/>
      <c r="K114" s="1027"/>
      <c r="L114" s="1028"/>
      <c r="M114" s="1000" t="str">
        <f>M28</f>
        <v>平成27年3月31日
以前のもの</v>
      </c>
      <c r="N114" s="1001"/>
      <c r="O114" s="1001"/>
      <c r="P114" s="1001"/>
      <c r="Q114" s="1001"/>
      <c r="R114" s="1001"/>
      <c r="S114" s="1002"/>
      <c r="T114" s="989">
        <f t="shared" si="0"/>
        <v>0</v>
      </c>
      <c r="U114" s="990"/>
      <c r="V114" s="990"/>
      <c r="W114" s="990"/>
      <c r="X114" s="990"/>
      <c r="Y114" s="990"/>
      <c r="Z114" s="990"/>
      <c r="AA114" s="990"/>
      <c r="AB114" s="990"/>
      <c r="AC114" s="1061"/>
      <c r="AD114" s="915">
        <v>18</v>
      </c>
      <c r="AE114" s="916"/>
      <c r="AF114" s="885"/>
      <c r="AG114" s="887">
        <f>AG28</f>
        <v>0</v>
      </c>
      <c r="AH114" s="888"/>
      <c r="AI114" s="888"/>
      <c r="AJ114" s="888"/>
      <c r="AK114" s="888"/>
      <c r="AL114" s="888"/>
      <c r="AM114" s="889"/>
      <c r="AN114" s="963"/>
      <c r="AO114" s="964"/>
      <c r="AP114" s="895">
        <v>10</v>
      </c>
      <c r="AQ114" s="896"/>
      <c r="AR114" s="897"/>
      <c r="AS114" s="940" t="str">
        <f>AS28</f>
        <v/>
      </c>
      <c r="AT114" s="941"/>
      <c r="AU114" s="942"/>
      <c r="AV114" s="887">
        <f>AV28</f>
        <v>0</v>
      </c>
      <c r="AW114" s="888"/>
      <c r="AX114" s="888"/>
      <c r="AY114" s="888"/>
      <c r="AZ114" s="888"/>
      <c r="BA114" s="888"/>
      <c r="BB114" s="888"/>
      <c r="BC114" s="888"/>
      <c r="BD114" s="889"/>
      <c r="BE114" s="1010"/>
      <c r="BF114" s="1151"/>
      <c r="BG114" s="1150"/>
      <c r="BH114" s="1150"/>
      <c r="BI114" s="1149"/>
    </row>
    <row r="115" spans="2:61" s="142" customFormat="1" ht="10.5" customHeight="1" x14ac:dyDescent="0.15">
      <c r="B115" s="981"/>
      <c r="C115" s="897"/>
      <c r="D115" s="1029"/>
      <c r="E115" s="1030"/>
      <c r="F115" s="1030"/>
      <c r="G115" s="1030"/>
      <c r="H115" s="1030"/>
      <c r="I115" s="1030"/>
      <c r="J115" s="1030"/>
      <c r="K115" s="1030"/>
      <c r="L115" s="1031"/>
      <c r="M115" s="1003"/>
      <c r="N115" s="1004"/>
      <c r="O115" s="1004"/>
      <c r="P115" s="1004"/>
      <c r="Q115" s="1004"/>
      <c r="R115" s="1004"/>
      <c r="S115" s="1005"/>
      <c r="T115" s="972">
        <f t="shared" si="0"/>
        <v>0</v>
      </c>
      <c r="U115" s="973"/>
      <c r="V115" s="973"/>
      <c r="W115" s="973"/>
      <c r="X115" s="973"/>
      <c r="Y115" s="973"/>
      <c r="Z115" s="973"/>
      <c r="AA115" s="973"/>
      <c r="AB115" s="973"/>
      <c r="AC115" s="1062"/>
      <c r="AD115" s="895"/>
      <c r="AE115" s="897"/>
      <c r="AF115" s="886"/>
      <c r="AG115" s="890"/>
      <c r="AH115" s="891"/>
      <c r="AI115" s="891"/>
      <c r="AJ115" s="891"/>
      <c r="AK115" s="891"/>
      <c r="AL115" s="891"/>
      <c r="AM115" s="892"/>
      <c r="AN115" s="965"/>
      <c r="AO115" s="966"/>
      <c r="AP115" s="898"/>
      <c r="AQ115" s="899"/>
      <c r="AR115" s="900"/>
      <c r="AS115" s="943"/>
      <c r="AT115" s="944"/>
      <c r="AU115" s="945"/>
      <c r="AV115" s="890"/>
      <c r="AW115" s="891"/>
      <c r="AX115" s="891"/>
      <c r="AY115" s="891"/>
      <c r="AZ115" s="891"/>
      <c r="BA115" s="891"/>
      <c r="BB115" s="891"/>
      <c r="BC115" s="891"/>
      <c r="BD115" s="892"/>
      <c r="BE115" s="1011"/>
      <c r="BF115" s="1151"/>
      <c r="BG115" s="1150"/>
      <c r="BH115" s="1150"/>
      <c r="BI115" s="1149"/>
    </row>
    <row r="116" spans="2:61" s="142" customFormat="1" ht="7.5" customHeight="1" x14ac:dyDescent="0.15">
      <c r="B116" s="981"/>
      <c r="C116" s="897"/>
      <c r="D116" s="1029"/>
      <c r="E116" s="1030"/>
      <c r="F116" s="1030"/>
      <c r="G116" s="1030"/>
      <c r="H116" s="1030"/>
      <c r="I116" s="1030"/>
      <c r="J116" s="1030"/>
      <c r="K116" s="1030"/>
      <c r="L116" s="1031"/>
      <c r="M116" s="1063" t="str">
        <f>M30</f>
        <v>平成30年3月31日
以前のもの</v>
      </c>
      <c r="N116" s="1064"/>
      <c r="O116" s="1064"/>
      <c r="P116" s="1064"/>
      <c r="Q116" s="1064"/>
      <c r="R116" s="1064"/>
      <c r="S116" s="1065"/>
      <c r="T116" s="989">
        <f t="shared" si="0"/>
        <v>0</v>
      </c>
      <c r="U116" s="990"/>
      <c r="V116" s="990"/>
      <c r="W116" s="990"/>
      <c r="X116" s="990"/>
      <c r="Y116" s="990"/>
      <c r="Z116" s="990"/>
      <c r="AA116" s="990"/>
      <c r="AB116" s="990"/>
      <c r="AC116" s="184"/>
      <c r="AD116" s="895"/>
      <c r="AE116" s="897"/>
      <c r="AF116" s="885"/>
      <c r="AG116" s="887">
        <f>AG30</f>
        <v>0</v>
      </c>
      <c r="AH116" s="888"/>
      <c r="AI116" s="888"/>
      <c r="AJ116" s="888"/>
      <c r="AK116" s="888"/>
      <c r="AL116" s="888"/>
      <c r="AM116" s="889"/>
      <c r="AN116" s="185"/>
      <c r="AO116" s="184"/>
      <c r="AP116" s="915">
        <v>9</v>
      </c>
      <c r="AQ116" s="917"/>
      <c r="AR116" s="916"/>
      <c r="AS116" s="940" t="str">
        <f>AS30</f>
        <v/>
      </c>
      <c r="AT116" s="941"/>
      <c r="AU116" s="942"/>
      <c r="AV116" s="887">
        <f>AV30</f>
        <v>0</v>
      </c>
      <c r="AW116" s="888"/>
      <c r="AX116" s="888"/>
      <c r="AY116" s="888"/>
      <c r="AZ116" s="888"/>
      <c r="BA116" s="888"/>
      <c r="BB116" s="888"/>
      <c r="BC116" s="888"/>
      <c r="BD116" s="889"/>
      <c r="BE116" s="1006"/>
      <c r="BF116" s="1151"/>
      <c r="BG116" s="1150"/>
      <c r="BH116" s="1150"/>
      <c r="BI116" s="1149"/>
    </row>
    <row r="117" spans="2:61" s="142" customFormat="1" ht="10.5" customHeight="1" x14ac:dyDescent="0.15">
      <c r="B117" s="981"/>
      <c r="C117" s="897"/>
      <c r="D117" s="1029"/>
      <c r="E117" s="1030"/>
      <c r="F117" s="1030"/>
      <c r="G117" s="1030"/>
      <c r="H117" s="1030"/>
      <c r="I117" s="1030"/>
      <c r="J117" s="1030"/>
      <c r="K117" s="1030"/>
      <c r="L117" s="1031"/>
      <c r="M117" s="1066"/>
      <c r="N117" s="1067"/>
      <c r="O117" s="1067"/>
      <c r="P117" s="1067"/>
      <c r="Q117" s="1067"/>
      <c r="R117" s="1067"/>
      <c r="S117" s="1068"/>
      <c r="T117" s="972">
        <f t="shared" si="0"/>
        <v>0</v>
      </c>
      <c r="U117" s="973"/>
      <c r="V117" s="973"/>
      <c r="W117" s="973"/>
      <c r="X117" s="973"/>
      <c r="Y117" s="973"/>
      <c r="Z117" s="973"/>
      <c r="AA117" s="973"/>
      <c r="AB117" s="973"/>
      <c r="AC117" s="187"/>
      <c r="AD117" s="895"/>
      <c r="AE117" s="897"/>
      <c r="AF117" s="886"/>
      <c r="AG117" s="890"/>
      <c r="AH117" s="891"/>
      <c r="AI117" s="891"/>
      <c r="AJ117" s="891"/>
      <c r="AK117" s="891"/>
      <c r="AL117" s="891"/>
      <c r="AM117" s="892"/>
      <c r="AN117" s="967"/>
      <c r="AO117" s="967"/>
      <c r="AP117" s="895"/>
      <c r="AQ117" s="896"/>
      <c r="AR117" s="897"/>
      <c r="AS117" s="943"/>
      <c r="AT117" s="944"/>
      <c r="AU117" s="945"/>
      <c r="AV117" s="890"/>
      <c r="AW117" s="891"/>
      <c r="AX117" s="891"/>
      <c r="AY117" s="891"/>
      <c r="AZ117" s="891"/>
      <c r="BA117" s="891"/>
      <c r="BB117" s="891"/>
      <c r="BC117" s="891"/>
      <c r="BD117" s="892"/>
      <c r="BE117" s="1007"/>
      <c r="BF117" s="1151"/>
      <c r="BG117" s="1150"/>
      <c r="BH117" s="1150"/>
      <c r="BI117" s="1149"/>
    </row>
    <row r="118" spans="2:61" s="142" customFormat="1" ht="7.5" customHeight="1" x14ac:dyDescent="0.15">
      <c r="B118" s="981"/>
      <c r="C118" s="897"/>
      <c r="D118" s="1029"/>
      <c r="E118" s="1030"/>
      <c r="F118" s="1030"/>
      <c r="G118" s="1030"/>
      <c r="H118" s="1030"/>
      <c r="I118" s="1030"/>
      <c r="J118" s="1030"/>
      <c r="K118" s="1030"/>
      <c r="L118" s="1031"/>
      <c r="M118" s="1063" t="str">
        <f>M32</f>
        <v>平成30年4月1日
以降のもの</v>
      </c>
      <c r="N118" s="1064"/>
      <c r="O118" s="1064"/>
      <c r="P118" s="1064"/>
      <c r="Q118" s="1064"/>
      <c r="R118" s="1064"/>
      <c r="S118" s="1065"/>
      <c r="T118" s="989">
        <f t="shared" si="0"/>
        <v>0</v>
      </c>
      <c r="U118" s="990"/>
      <c r="V118" s="990"/>
      <c r="W118" s="990"/>
      <c r="X118" s="990"/>
      <c r="Y118" s="990"/>
      <c r="Z118" s="990"/>
      <c r="AA118" s="990"/>
      <c r="AB118" s="990"/>
      <c r="AC118" s="188"/>
      <c r="AD118" s="915">
        <v>17</v>
      </c>
      <c r="AE118" s="918"/>
      <c r="AF118" s="885"/>
      <c r="AG118" s="887">
        <f>AG32</f>
        <v>0</v>
      </c>
      <c r="AH118" s="888"/>
      <c r="AI118" s="888"/>
      <c r="AJ118" s="888"/>
      <c r="AK118" s="888"/>
      <c r="AL118" s="888"/>
      <c r="AM118" s="889"/>
      <c r="AN118" s="189"/>
      <c r="AO118" s="189"/>
      <c r="AP118" s="895"/>
      <c r="AQ118" s="896"/>
      <c r="AR118" s="897"/>
      <c r="AS118" s="940" t="str">
        <f>AS32</f>
        <v/>
      </c>
      <c r="AT118" s="941"/>
      <c r="AU118" s="942"/>
      <c r="AV118" s="887">
        <f>AV32</f>
        <v>0</v>
      </c>
      <c r="AW118" s="888"/>
      <c r="AX118" s="888"/>
      <c r="AY118" s="888"/>
      <c r="AZ118" s="888"/>
      <c r="BA118" s="888"/>
      <c r="BB118" s="888"/>
      <c r="BC118" s="888"/>
      <c r="BD118" s="889"/>
      <c r="BE118" s="186"/>
      <c r="BF118" s="1151"/>
      <c r="BG118" s="1150"/>
      <c r="BH118" s="1150"/>
      <c r="BI118" s="1149"/>
    </row>
    <row r="119" spans="2:61" s="142" customFormat="1" ht="10.5" customHeight="1" x14ac:dyDescent="0.15">
      <c r="B119" s="982"/>
      <c r="C119" s="900"/>
      <c r="D119" s="1032"/>
      <c r="E119" s="1033"/>
      <c r="F119" s="1033"/>
      <c r="G119" s="1033"/>
      <c r="H119" s="1033"/>
      <c r="I119" s="1033"/>
      <c r="J119" s="1033"/>
      <c r="K119" s="1033"/>
      <c r="L119" s="1034"/>
      <c r="M119" s="1066"/>
      <c r="N119" s="1067"/>
      <c r="O119" s="1067"/>
      <c r="P119" s="1067"/>
      <c r="Q119" s="1067"/>
      <c r="R119" s="1067"/>
      <c r="S119" s="1068"/>
      <c r="T119" s="972">
        <f t="shared" si="0"/>
        <v>0</v>
      </c>
      <c r="U119" s="973"/>
      <c r="V119" s="973"/>
      <c r="W119" s="973"/>
      <c r="X119" s="973"/>
      <c r="Y119" s="973"/>
      <c r="Z119" s="973"/>
      <c r="AA119" s="973"/>
      <c r="AB119" s="973"/>
      <c r="AC119" s="180"/>
      <c r="AD119" s="921"/>
      <c r="AE119" s="922"/>
      <c r="AF119" s="886"/>
      <c r="AG119" s="890"/>
      <c r="AH119" s="891"/>
      <c r="AI119" s="891"/>
      <c r="AJ119" s="891"/>
      <c r="AK119" s="891"/>
      <c r="AL119" s="891"/>
      <c r="AM119" s="892"/>
      <c r="AN119" s="893"/>
      <c r="AO119" s="894"/>
      <c r="AP119" s="898"/>
      <c r="AQ119" s="899"/>
      <c r="AR119" s="900"/>
      <c r="AS119" s="943"/>
      <c r="AT119" s="944"/>
      <c r="AU119" s="945"/>
      <c r="AV119" s="890"/>
      <c r="AW119" s="891"/>
      <c r="AX119" s="891"/>
      <c r="AY119" s="891"/>
      <c r="AZ119" s="891"/>
      <c r="BA119" s="891"/>
      <c r="BB119" s="891"/>
      <c r="BC119" s="891"/>
      <c r="BD119" s="892"/>
      <c r="BE119" s="183"/>
      <c r="BF119" s="1151"/>
      <c r="BG119" s="1150"/>
      <c r="BH119" s="1150"/>
      <c r="BI119" s="1149"/>
    </row>
    <row r="120" spans="2:61" s="142" customFormat="1" ht="7.5" customHeight="1" x14ac:dyDescent="0.15">
      <c r="B120" s="980">
        <v>34</v>
      </c>
      <c r="C120" s="916"/>
      <c r="D120" s="1162" t="s">
        <v>106</v>
      </c>
      <c r="E120" s="1163"/>
      <c r="F120" s="1163"/>
      <c r="G120" s="1163"/>
      <c r="H120" s="1163"/>
      <c r="I120" s="1163"/>
      <c r="J120" s="1163"/>
      <c r="K120" s="1163"/>
      <c r="L120" s="1164"/>
      <c r="M120" s="1000" t="str">
        <f>M34</f>
        <v>平成27年3月31日
以前のもの</v>
      </c>
      <c r="N120" s="1001"/>
      <c r="O120" s="1001"/>
      <c r="P120" s="1001"/>
      <c r="Q120" s="1001"/>
      <c r="R120" s="1001"/>
      <c r="S120" s="1002"/>
      <c r="T120" s="989">
        <f t="shared" si="0"/>
        <v>0</v>
      </c>
      <c r="U120" s="990"/>
      <c r="V120" s="990"/>
      <c r="W120" s="990"/>
      <c r="X120" s="990"/>
      <c r="Y120" s="990"/>
      <c r="Z120" s="990"/>
      <c r="AA120" s="990"/>
      <c r="AB120" s="990"/>
      <c r="AC120" s="1061"/>
      <c r="AD120" s="895">
        <v>23</v>
      </c>
      <c r="AE120" s="897"/>
      <c r="AF120" s="885"/>
      <c r="AG120" s="887">
        <f>AG34</f>
        <v>0</v>
      </c>
      <c r="AH120" s="888"/>
      <c r="AI120" s="888"/>
      <c r="AJ120" s="888"/>
      <c r="AK120" s="888"/>
      <c r="AL120" s="888"/>
      <c r="AM120" s="889"/>
      <c r="AN120" s="963"/>
      <c r="AO120" s="964"/>
      <c r="AP120" s="895">
        <v>17</v>
      </c>
      <c r="AQ120" s="896"/>
      <c r="AR120" s="897"/>
      <c r="AS120" s="940" t="str">
        <f>AS34</f>
        <v/>
      </c>
      <c r="AT120" s="941"/>
      <c r="AU120" s="942"/>
      <c r="AV120" s="887">
        <f>AV34</f>
        <v>0</v>
      </c>
      <c r="AW120" s="888"/>
      <c r="AX120" s="888"/>
      <c r="AY120" s="888"/>
      <c r="AZ120" s="888"/>
      <c r="BA120" s="888"/>
      <c r="BB120" s="888"/>
      <c r="BC120" s="888"/>
      <c r="BD120" s="889"/>
      <c r="BE120" s="1010"/>
      <c r="BF120" s="1151"/>
      <c r="BG120" s="1150"/>
      <c r="BH120" s="1150"/>
      <c r="BI120" s="1149"/>
    </row>
    <row r="121" spans="2:61" s="142" customFormat="1" ht="10.5" customHeight="1" x14ac:dyDescent="0.15">
      <c r="B121" s="981"/>
      <c r="C121" s="897"/>
      <c r="D121" s="1165"/>
      <c r="E121" s="1166"/>
      <c r="F121" s="1166"/>
      <c r="G121" s="1166"/>
      <c r="H121" s="1166"/>
      <c r="I121" s="1166"/>
      <c r="J121" s="1166"/>
      <c r="K121" s="1166"/>
      <c r="L121" s="1167"/>
      <c r="M121" s="1003"/>
      <c r="N121" s="1004"/>
      <c r="O121" s="1004"/>
      <c r="P121" s="1004"/>
      <c r="Q121" s="1004"/>
      <c r="R121" s="1004"/>
      <c r="S121" s="1005"/>
      <c r="T121" s="972">
        <f t="shared" si="0"/>
        <v>0</v>
      </c>
      <c r="U121" s="973"/>
      <c r="V121" s="973"/>
      <c r="W121" s="973"/>
      <c r="X121" s="973"/>
      <c r="Y121" s="973"/>
      <c r="Z121" s="973"/>
      <c r="AA121" s="973"/>
      <c r="AB121" s="973"/>
      <c r="AC121" s="1062"/>
      <c r="AD121" s="898"/>
      <c r="AE121" s="900"/>
      <c r="AF121" s="886"/>
      <c r="AG121" s="890"/>
      <c r="AH121" s="891"/>
      <c r="AI121" s="891"/>
      <c r="AJ121" s="891"/>
      <c r="AK121" s="891"/>
      <c r="AL121" s="891"/>
      <c r="AM121" s="892"/>
      <c r="AN121" s="965"/>
      <c r="AO121" s="966"/>
      <c r="AP121" s="898"/>
      <c r="AQ121" s="899"/>
      <c r="AR121" s="900"/>
      <c r="AS121" s="943"/>
      <c r="AT121" s="944"/>
      <c r="AU121" s="945"/>
      <c r="AV121" s="890"/>
      <c r="AW121" s="891"/>
      <c r="AX121" s="891"/>
      <c r="AY121" s="891"/>
      <c r="AZ121" s="891"/>
      <c r="BA121" s="891"/>
      <c r="BB121" s="891"/>
      <c r="BC121" s="891"/>
      <c r="BD121" s="892"/>
      <c r="BE121" s="1011"/>
      <c r="BF121" s="1151"/>
      <c r="BG121" s="1150"/>
      <c r="BH121" s="1150"/>
      <c r="BI121" s="1149"/>
    </row>
    <row r="122" spans="2:61" s="142" customFormat="1" ht="7.5" customHeight="1" x14ac:dyDescent="0.15">
      <c r="B122" s="981"/>
      <c r="C122" s="897"/>
      <c r="D122" s="1165"/>
      <c r="E122" s="1166"/>
      <c r="F122" s="1166"/>
      <c r="G122" s="1166"/>
      <c r="H122" s="1166"/>
      <c r="I122" s="1166"/>
      <c r="J122" s="1166"/>
      <c r="K122" s="1166"/>
      <c r="L122" s="1167"/>
      <c r="M122" s="1063" t="str">
        <f>M36</f>
        <v>平成30年3月31日
以前のもの</v>
      </c>
      <c r="N122" s="1064"/>
      <c r="O122" s="1064"/>
      <c r="P122" s="1064"/>
      <c r="Q122" s="1064"/>
      <c r="R122" s="1064"/>
      <c r="S122" s="1065"/>
      <c r="T122" s="989">
        <f t="shared" si="0"/>
        <v>0</v>
      </c>
      <c r="U122" s="990"/>
      <c r="V122" s="990"/>
      <c r="W122" s="990"/>
      <c r="X122" s="990"/>
      <c r="Y122" s="990"/>
      <c r="Z122" s="990"/>
      <c r="AA122" s="990"/>
      <c r="AB122" s="990"/>
      <c r="AC122" s="184"/>
      <c r="AD122" s="895">
        <v>25</v>
      </c>
      <c r="AE122" s="897"/>
      <c r="AF122" s="885"/>
      <c r="AG122" s="887">
        <f>AG36</f>
        <v>0</v>
      </c>
      <c r="AH122" s="888"/>
      <c r="AI122" s="888"/>
      <c r="AJ122" s="888"/>
      <c r="AK122" s="888"/>
      <c r="AL122" s="888"/>
      <c r="AM122" s="889"/>
      <c r="AN122" s="185"/>
      <c r="AO122" s="184"/>
      <c r="AP122" s="895">
        <v>9.5</v>
      </c>
      <c r="AQ122" s="896"/>
      <c r="AR122" s="897"/>
      <c r="AS122" s="940" t="str">
        <f>AS36</f>
        <v/>
      </c>
      <c r="AT122" s="941"/>
      <c r="AU122" s="942"/>
      <c r="AV122" s="887">
        <f>AV36</f>
        <v>0</v>
      </c>
      <c r="AW122" s="888"/>
      <c r="AX122" s="888"/>
      <c r="AY122" s="888"/>
      <c r="AZ122" s="888"/>
      <c r="BA122" s="888"/>
      <c r="BB122" s="888"/>
      <c r="BC122" s="888"/>
      <c r="BD122" s="889"/>
      <c r="BE122" s="1006"/>
      <c r="BF122" s="1151"/>
      <c r="BG122" s="1150"/>
      <c r="BH122" s="1150"/>
      <c r="BI122" s="1149"/>
    </row>
    <row r="123" spans="2:61" s="142" customFormat="1" ht="10.5" customHeight="1" x14ac:dyDescent="0.15">
      <c r="B123" s="981"/>
      <c r="C123" s="897"/>
      <c r="D123" s="1165"/>
      <c r="E123" s="1166"/>
      <c r="F123" s="1166"/>
      <c r="G123" s="1166"/>
      <c r="H123" s="1166"/>
      <c r="I123" s="1166"/>
      <c r="J123" s="1166"/>
      <c r="K123" s="1166"/>
      <c r="L123" s="1167"/>
      <c r="M123" s="1066"/>
      <c r="N123" s="1067"/>
      <c r="O123" s="1067"/>
      <c r="P123" s="1067"/>
      <c r="Q123" s="1067"/>
      <c r="R123" s="1067"/>
      <c r="S123" s="1068"/>
      <c r="T123" s="972">
        <f t="shared" si="0"/>
        <v>0</v>
      </c>
      <c r="U123" s="973"/>
      <c r="V123" s="973"/>
      <c r="W123" s="973"/>
      <c r="X123" s="973"/>
      <c r="Y123" s="973"/>
      <c r="Z123" s="973"/>
      <c r="AA123" s="973"/>
      <c r="AB123" s="973"/>
      <c r="AC123" s="187"/>
      <c r="AD123" s="898"/>
      <c r="AE123" s="900"/>
      <c r="AF123" s="886"/>
      <c r="AG123" s="890"/>
      <c r="AH123" s="891"/>
      <c r="AI123" s="891"/>
      <c r="AJ123" s="891"/>
      <c r="AK123" s="891"/>
      <c r="AL123" s="891"/>
      <c r="AM123" s="892"/>
      <c r="AN123" s="967"/>
      <c r="AO123" s="967"/>
      <c r="AP123" s="898"/>
      <c r="AQ123" s="899"/>
      <c r="AR123" s="900"/>
      <c r="AS123" s="943"/>
      <c r="AT123" s="944"/>
      <c r="AU123" s="945"/>
      <c r="AV123" s="890"/>
      <c r="AW123" s="891"/>
      <c r="AX123" s="891"/>
      <c r="AY123" s="891"/>
      <c r="AZ123" s="891"/>
      <c r="BA123" s="891"/>
      <c r="BB123" s="891"/>
      <c r="BC123" s="891"/>
      <c r="BD123" s="892"/>
      <c r="BE123" s="1007"/>
      <c r="BF123" s="1151"/>
      <c r="BG123" s="1150"/>
      <c r="BH123" s="1150"/>
      <c r="BI123" s="1149"/>
    </row>
    <row r="124" spans="2:61" s="142" customFormat="1" ht="7.5" customHeight="1" x14ac:dyDescent="0.15">
      <c r="B124" s="981"/>
      <c r="C124" s="897"/>
      <c r="D124" s="1165"/>
      <c r="E124" s="1166"/>
      <c r="F124" s="1166"/>
      <c r="G124" s="1166"/>
      <c r="H124" s="1166"/>
      <c r="I124" s="1166"/>
      <c r="J124" s="1166"/>
      <c r="K124" s="1166"/>
      <c r="L124" s="1167"/>
      <c r="M124" s="1063" t="str">
        <f>M38</f>
        <v>平成30年4月1日
以降のもの</v>
      </c>
      <c r="N124" s="1064"/>
      <c r="O124" s="1064"/>
      <c r="P124" s="1064"/>
      <c r="Q124" s="1064"/>
      <c r="R124" s="1064"/>
      <c r="S124" s="1065"/>
      <c r="T124" s="989">
        <f t="shared" si="0"/>
        <v>0</v>
      </c>
      <c r="U124" s="990"/>
      <c r="V124" s="990"/>
      <c r="W124" s="990"/>
      <c r="X124" s="990"/>
      <c r="Y124" s="990"/>
      <c r="Z124" s="990"/>
      <c r="AA124" s="990"/>
      <c r="AB124" s="990"/>
      <c r="AC124" s="188"/>
      <c r="AD124" s="895">
        <v>24</v>
      </c>
      <c r="AE124" s="897"/>
      <c r="AF124" s="885"/>
      <c r="AG124" s="887">
        <f>AG38</f>
        <v>0</v>
      </c>
      <c r="AH124" s="888"/>
      <c r="AI124" s="888"/>
      <c r="AJ124" s="888"/>
      <c r="AK124" s="888"/>
      <c r="AL124" s="888"/>
      <c r="AM124" s="889"/>
      <c r="AN124" s="189"/>
      <c r="AO124" s="189"/>
      <c r="AP124" s="895">
        <v>9</v>
      </c>
      <c r="AQ124" s="896"/>
      <c r="AR124" s="897"/>
      <c r="AS124" s="940" t="str">
        <f>AS38</f>
        <v/>
      </c>
      <c r="AT124" s="941"/>
      <c r="AU124" s="942"/>
      <c r="AV124" s="887">
        <f>AV38</f>
        <v>0</v>
      </c>
      <c r="AW124" s="888"/>
      <c r="AX124" s="888"/>
      <c r="AY124" s="888"/>
      <c r="AZ124" s="888"/>
      <c r="BA124" s="888"/>
      <c r="BB124" s="888"/>
      <c r="BC124" s="888"/>
      <c r="BD124" s="889"/>
      <c r="BE124" s="186"/>
      <c r="BF124" s="1151"/>
      <c r="BG124" s="1150"/>
      <c r="BH124" s="1150"/>
      <c r="BI124" s="1149"/>
    </row>
    <row r="125" spans="2:61" s="142" customFormat="1" ht="10.5" customHeight="1" x14ac:dyDescent="0.15">
      <c r="B125" s="982"/>
      <c r="C125" s="900"/>
      <c r="D125" s="1168"/>
      <c r="E125" s="1169"/>
      <c r="F125" s="1169"/>
      <c r="G125" s="1169"/>
      <c r="H125" s="1169"/>
      <c r="I125" s="1169"/>
      <c r="J125" s="1169"/>
      <c r="K125" s="1169"/>
      <c r="L125" s="1170"/>
      <c r="M125" s="1066"/>
      <c r="N125" s="1067"/>
      <c r="O125" s="1067"/>
      <c r="P125" s="1067"/>
      <c r="Q125" s="1067"/>
      <c r="R125" s="1067"/>
      <c r="S125" s="1068"/>
      <c r="T125" s="972">
        <f t="shared" si="0"/>
        <v>0</v>
      </c>
      <c r="U125" s="973"/>
      <c r="V125" s="973"/>
      <c r="W125" s="973"/>
      <c r="X125" s="973"/>
      <c r="Y125" s="973"/>
      <c r="Z125" s="973"/>
      <c r="AA125" s="973"/>
      <c r="AB125" s="973"/>
      <c r="AC125" s="180"/>
      <c r="AD125" s="898"/>
      <c r="AE125" s="900"/>
      <c r="AF125" s="886"/>
      <c r="AG125" s="890"/>
      <c r="AH125" s="891"/>
      <c r="AI125" s="891"/>
      <c r="AJ125" s="891"/>
      <c r="AK125" s="891"/>
      <c r="AL125" s="891"/>
      <c r="AM125" s="892"/>
      <c r="AN125" s="893"/>
      <c r="AO125" s="894"/>
      <c r="AP125" s="898"/>
      <c r="AQ125" s="899"/>
      <c r="AR125" s="900"/>
      <c r="AS125" s="943"/>
      <c r="AT125" s="944"/>
      <c r="AU125" s="945"/>
      <c r="AV125" s="890"/>
      <c r="AW125" s="891"/>
      <c r="AX125" s="891"/>
      <c r="AY125" s="891"/>
      <c r="AZ125" s="891"/>
      <c r="BA125" s="891"/>
      <c r="BB125" s="891"/>
      <c r="BC125" s="891"/>
      <c r="BD125" s="892"/>
      <c r="BE125" s="183"/>
      <c r="BF125" s="1151"/>
      <c r="BG125" s="1150"/>
      <c r="BH125" s="1150"/>
      <c r="BI125" s="1149"/>
    </row>
    <row r="126" spans="2:61" s="142" customFormat="1" ht="7.5" customHeight="1" x14ac:dyDescent="0.15">
      <c r="B126" s="980">
        <v>35</v>
      </c>
      <c r="C126" s="916"/>
      <c r="D126" s="1026" t="s">
        <v>132</v>
      </c>
      <c r="E126" s="1027"/>
      <c r="F126" s="1027"/>
      <c r="G126" s="1027"/>
      <c r="H126" s="1027"/>
      <c r="I126" s="1027"/>
      <c r="J126" s="1027"/>
      <c r="K126" s="1027"/>
      <c r="L126" s="1028"/>
      <c r="M126" s="1000" t="str">
        <f>M40</f>
        <v>平成27年3月31日
以前のもの</v>
      </c>
      <c r="N126" s="1001"/>
      <c r="O126" s="1001"/>
      <c r="P126" s="1001"/>
      <c r="Q126" s="1001"/>
      <c r="R126" s="1001"/>
      <c r="S126" s="1002"/>
      <c r="T126" s="989">
        <f t="shared" si="0"/>
        <v>0</v>
      </c>
      <c r="U126" s="990"/>
      <c r="V126" s="990"/>
      <c r="W126" s="990"/>
      <c r="X126" s="990"/>
      <c r="Y126" s="990"/>
      <c r="Z126" s="990"/>
      <c r="AA126" s="990"/>
      <c r="AB126" s="990"/>
      <c r="AC126" s="1061"/>
      <c r="AD126" s="915">
        <v>21</v>
      </c>
      <c r="AE126" s="918"/>
      <c r="AF126" s="885"/>
      <c r="AG126" s="887">
        <f>AG40</f>
        <v>0</v>
      </c>
      <c r="AH126" s="888"/>
      <c r="AI126" s="888"/>
      <c r="AJ126" s="888"/>
      <c r="AK126" s="888"/>
      <c r="AL126" s="888"/>
      <c r="AM126" s="889"/>
      <c r="AN126" s="963"/>
      <c r="AO126" s="964"/>
      <c r="AP126" s="915">
        <v>13</v>
      </c>
      <c r="AQ126" s="1008"/>
      <c r="AR126" s="918"/>
      <c r="AS126" s="940" t="str">
        <f>AS40</f>
        <v/>
      </c>
      <c r="AT126" s="941"/>
      <c r="AU126" s="942"/>
      <c r="AV126" s="887">
        <f>AV40</f>
        <v>0</v>
      </c>
      <c r="AW126" s="888"/>
      <c r="AX126" s="888"/>
      <c r="AY126" s="888"/>
      <c r="AZ126" s="888"/>
      <c r="BA126" s="888"/>
      <c r="BB126" s="888"/>
      <c r="BC126" s="888"/>
      <c r="BD126" s="889"/>
      <c r="BE126" s="1010"/>
      <c r="BF126" s="1151"/>
      <c r="BG126" s="1150"/>
      <c r="BH126" s="1150"/>
      <c r="BI126" s="1149"/>
    </row>
    <row r="127" spans="2:61" s="142" customFormat="1" ht="10.5" customHeight="1" x14ac:dyDescent="0.15">
      <c r="B127" s="981"/>
      <c r="C127" s="897"/>
      <c r="D127" s="1029"/>
      <c r="E127" s="1030"/>
      <c r="F127" s="1030"/>
      <c r="G127" s="1030"/>
      <c r="H127" s="1030"/>
      <c r="I127" s="1030"/>
      <c r="J127" s="1030"/>
      <c r="K127" s="1030"/>
      <c r="L127" s="1031"/>
      <c r="M127" s="1003"/>
      <c r="N127" s="1004"/>
      <c r="O127" s="1004"/>
      <c r="P127" s="1004"/>
      <c r="Q127" s="1004"/>
      <c r="R127" s="1004"/>
      <c r="S127" s="1005"/>
      <c r="T127" s="972">
        <f t="shared" si="0"/>
        <v>0</v>
      </c>
      <c r="U127" s="973"/>
      <c r="V127" s="973"/>
      <c r="W127" s="973"/>
      <c r="X127" s="973"/>
      <c r="Y127" s="973"/>
      <c r="Z127" s="973"/>
      <c r="AA127" s="973"/>
      <c r="AB127" s="973"/>
      <c r="AC127" s="1062"/>
      <c r="AD127" s="921"/>
      <c r="AE127" s="922"/>
      <c r="AF127" s="886"/>
      <c r="AG127" s="890"/>
      <c r="AH127" s="891"/>
      <c r="AI127" s="891"/>
      <c r="AJ127" s="891"/>
      <c r="AK127" s="891"/>
      <c r="AL127" s="891"/>
      <c r="AM127" s="892"/>
      <c r="AN127" s="965"/>
      <c r="AO127" s="966"/>
      <c r="AP127" s="921"/>
      <c r="AQ127" s="1009"/>
      <c r="AR127" s="922"/>
      <c r="AS127" s="943"/>
      <c r="AT127" s="944"/>
      <c r="AU127" s="945"/>
      <c r="AV127" s="890"/>
      <c r="AW127" s="891"/>
      <c r="AX127" s="891"/>
      <c r="AY127" s="891"/>
      <c r="AZ127" s="891"/>
      <c r="BA127" s="891"/>
      <c r="BB127" s="891"/>
      <c r="BC127" s="891"/>
      <c r="BD127" s="892"/>
      <c r="BE127" s="1011"/>
      <c r="BF127" s="1151"/>
      <c r="BG127" s="1150"/>
      <c r="BH127" s="1150"/>
      <c r="BI127" s="1149"/>
    </row>
    <row r="128" spans="2:61" s="142" customFormat="1" ht="7.5" customHeight="1" x14ac:dyDescent="0.15">
      <c r="B128" s="981"/>
      <c r="C128" s="897"/>
      <c r="D128" s="1029"/>
      <c r="E128" s="1030"/>
      <c r="F128" s="1030"/>
      <c r="G128" s="1030"/>
      <c r="H128" s="1030"/>
      <c r="I128" s="1030"/>
      <c r="J128" s="1030"/>
      <c r="K128" s="1030"/>
      <c r="L128" s="1031"/>
      <c r="M128" s="1063" t="str">
        <f>M42</f>
        <v>平成30年3月31日
以前のもの</v>
      </c>
      <c r="N128" s="1064"/>
      <c r="O128" s="1064"/>
      <c r="P128" s="1064"/>
      <c r="Q128" s="1064"/>
      <c r="R128" s="1064"/>
      <c r="S128" s="1065"/>
      <c r="T128" s="989">
        <f t="shared" si="0"/>
        <v>0</v>
      </c>
      <c r="U128" s="990"/>
      <c r="V128" s="990"/>
      <c r="W128" s="990"/>
      <c r="X128" s="990"/>
      <c r="Y128" s="990"/>
      <c r="Z128" s="990"/>
      <c r="AA128" s="990"/>
      <c r="AB128" s="990"/>
      <c r="AC128" s="184"/>
      <c r="AD128" s="895">
        <v>23</v>
      </c>
      <c r="AE128" s="897"/>
      <c r="AF128" s="885"/>
      <c r="AG128" s="887">
        <f>AG42</f>
        <v>0</v>
      </c>
      <c r="AH128" s="888"/>
      <c r="AI128" s="888"/>
      <c r="AJ128" s="888"/>
      <c r="AK128" s="888"/>
      <c r="AL128" s="888"/>
      <c r="AM128" s="889"/>
      <c r="AN128" s="185"/>
      <c r="AO128" s="184"/>
      <c r="AP128" s="895">
        <v>11</v>
      </c>
      <c r="AQ128" s="896"/>
      <c r="AR128" s="897"/>
      <c r="AS128" s="940" t="str">
        <f>AS42</f>
        <v/>
      </c>
      <c r="AT128" s="941"/>
      <c r="AU128" s="942"/>
      <c r="AV128" s="887">
        <f>AV42</f>
        <v>0</v>
      </c>
      <c r="AW128" s="888"/>
      <c r="AX128" s="888"/>
      <c r="AY128" s="888"/>
      <c r="AZ128" s="888"/>
      <c r="BA128" s="888"/>
      <c r="BB128" s="888"/>
      <c r="BC128" s="888"/>
      <c r="BD128" s="889"/>
      <c r="BE128" s="1006"/>
      <c r="BF128" s="1151"/>
      <c r="BG128" s="1150"/>
      <c r="BH128" s="1150"/>
      <c r="BI128" s="1149"/>
    </row>
    <row r="129" spans="2:61" s="142" customFormat="1" ht="10.5" customHeight="1" x14ac:dyDescent="0.15">
      <c r="B129" s="981"/>
      <c r="C129" s="897"/>
      <c r="D129" s="1029"/>
      <c r="E129" s="1030"/>
      <c r="F129" s="1030"/>
      <c r="G129" s="1030"/>
      <c r="H129" s="1030"/>
      <c r="I129" s="1030"/>
      <c r="J129" s="1030"/>
      <c r="K129" s="1030"/>
      <c r="L129" s="1031"/>
      <c r="M129" s="1066"/>
      <c r="N129" s="1067"/>
      <c r="O129" s="1067"/>
      <c r="P129" s="1067"/>
      <c r="Q129" s="1067"/>
      <c r="R129" s="1067"/>
      <c r="S129" s="1068"/>
      <c r="T129" s="972">
        <f t="shared" si="0"/>
        <v>0</v>
      </c>
      <c r="U129" s="973"/>
      <c r="V129" s="973"/>
      <c r="W129" s="973"/>
      <c r="X129" s="973"/>
      <c r="Y129" s="973"/>
      <c r="Z129" s="973"/>
      <c r="AA129" s="973"/>
      <c r="AB129" s="973"/>
      <c r="AC129" s="187"/>
      <c r="AD129" s="895"/>
      <c r="AE129" s="897"/>
      <c r="AF129" s="886"/>
      <c r="AG129" s="890"/>
      <c r="AH129" s="891"/>
      <c r="AI129" s="891"/>
      <c r="AJ129" s="891"/>
      <c r="AK129" s="891"/>
      <c r="AL129" s="891"/>
      <c r="AM129" s="892"/>
      <c r="AN129" s="967"/>
      <c r="AO129" s="967"/>
      <c r="AP129" s="898"/>
      <c r="AQ129" s="899"/>
      <c r="AR129" s="900"/>
      <c r="AS129" s="943"/>
      <c r="AT129" s="944"/>
      <c r="AU129" s="945"/>
      <c r="AV129" s="890"/>
      <c r="AW129" s="891"/>
      <c r="AX129" s="891"/>
      <c r="AY129" s="891"/>
      <c r="AZ129" s="891"/>
      <c r="BA129" s="891"/>
      <c r="BB129" s="891"/>
      <c r="BC129" s="891"/>
      <c r="BD129" s="892"/>
      <c r="BE129" s="1007"/>
      <c r="BF129" s="1151"/>
      <c r="BG129" s="1150"/>
      <c r="BH129" s="1150"/>
      <c r="BI129" s="1149"/>
    </row>
    <row r="130" spans="2:61" s="142" customFormat="1" ht="7.5" customHeight="1" x14ac:dyDescent="0.15">
      <c r="B130" s="981"/>
      <c r="C130" s="897"/>
      <c r="D130" s="1029"/>
      <c r="E130" s="1030"/>
      <c r="F130" s="1030"/>
      <c r="G130" s="1030"/>
      <c r="H130" s="1030"/>
      <c r="I130" s="1030"/>
      <c r="J130" s="1030"/>
      <c r="K130" s="1030"/>
      <c r="L130" s="1031"/>
      <c r="M130" s="1063" t="str">
        <f>M44</f>
        <v>平成30年4月1日
以降のもの</v>
      </c>
      <c r="N130" s="1064"/>
      <c r="O130" s="1064"/>
      <c r="P130" s="1064"/>
      <c r="Q130" s="1064"/>
      <c r="R130" s="1064"/>
      <c r="S130" s="1065"/>
      <c r="T130" s="989">
        <f t="shared" si="0"/>
        <v>0</v>
      </c>
      <c r="U130" s="990"/>
      <c r="V130" s="990"/>
      <c r="W130" s="990"/>
      <c r="X130" s="990"/>
      <c r="Y130" s="990"/>
      <c r="Z130" s="990"/>
      <c r="AA130" s="990"/>
      <c r="AB130" s="990"/>
      <c r="AC130" s="188"/>
      <c r="AD130" s="895"/>
      <c r="AE130" s="897"/>
      <c r="AF130" s="885"/>
      <c r="AG130" s="887">
        <f>AG44</f>
        <v>0</v>
      </c>
      <c r="AH130" s="888"/>
      <c r="AI130" s="888"/>
      <c r="AJ130" s="888"/>
      <c r="AK130" s="888"/>
      <c r="AL130" s="888"/>
      <c r="AM130" s="889"/>
      <c r="AN130" s="189"/>
      <c r="AO130" s="189"/>
      <c r="AP130" s="895">
        <v>9.5</v>
      </c>
      <c r="AQ130" s="896"/>
      <c r="AR130" s="897"/>
      <c r="AS130" s="940" t="str">
        <f>AS44</f>
        <v/>
      </c>
      <c r="AT130" s="941"/>
      <c r="AU130" s="942"/>
      <c r="AV130" s="887">
        <f>AV44</f>
        <v>0</v>
      </c>
      <c r="AW130" s="888"/>
      <c r="AX130" s="888"/>
      <c r="AY130" s="888"/>
      <c r="AZ130" s="888"/>
      <c r="BA130" s="888"/>
      <c r="BB130" s="888"/>
      <c r="BC130" s="888"/>
      <c r="BD130" s="889"/>
      <c r="BE130" s="186"/>
      <c r="BF130" s="1151"/>
      <c r="BG130" s="1150"/>
      <c r="BH130" s="1150"/>
      <c r="BI130" s="1149"/>
    </row>
    <row r="131" spans="2:61" s="142" customFormat="1" ht="10.5" customHeight="1" x14ac:dyDescent="0.15">
      <c r="B131" s="982"/>
      <c r="C131" s="900"/>
      <c r="D131" s="1032"/>
      <c r="E131" s="1033"/>
      <c r="F131" s="1033"/>
      <c r="G131" s="1033"/>
      <c r="H131" s="1033"/>
      <c r="I131" s="1033"/>
      <c r="J131" s="1033"/>
      <c r="K131" s="1033"/>
      <c r="L131" s="1034"/>
      <c r="M131" s="1066"/>
      <c r="N131" s="1067"/>
      <c r="O131" s="1067"/>
      <c r="P131" s="1067"/>
      <c r="Q131" s="1067"/>
      <c r="R131" s="1067"/>
      <c r="S131" s="1068"/>
      <c r="T131" s="972">
        <f t="shared" si="0"/>
        <v>0</v>
      </c>
      <c r="U131" s="973"/>
      <c r="V131" s="973"/>
      <c r="W131" s="973"/>
      <c r="X131" s="973"/>
      <c r="Y131" s="973"/>
      <c r="Z131" s="973"/>
      <c r="AA131" s="973"/>
      <c r="AB131" s="973"/>
      <c r="AC131" s="180"/>
      <c r="AD131" s="898"/>
      <c r="AE131" s="900"/>
      <c r="AF131" s="886"/>
      <c r="AG131" s="890"/>
      <c r="AH131" s="891"/>
      <c r="AI131" s="891"/>
      <c r="AJ131" s="891"/>
      <c r="AK131" s="891"/>
      <c r="AL131" s="891"/>
      <c r="AM131" s="892"/>
      <c r="AN131" s="893"/>
      <c r="AO131" s="894"/>
      <c r="AP131" s="898"/>
      <c r="AQ131" s="899"/>
      <c r="AR131" s="900"/>
      <c r="AS131" s="943"/>
      <c r="AT131" s="944"/>
      <c r="AU131" s="945"/>
      <c r="AV131" s="890"/>
      <c r="AW131" s="891"/>
      <c r="AX131" s="891"/>
      <c r="AY131" s="891"/>
      <c r="AZ131" s="891"/>
      <c r="BA131" s="891"/>
      <c r="BB131" s="891"/>
      <c r="BC131" s="891"/>
      <c r="BD131" s="892"/>
      <c r="BE131" s="183"/>
      <c r="BF131" s="1151"/>
      <c r="BG131" s="1150"/>
      <c r="BH131" s="1150"/>
      <c r="BI131" s="1149"/>
    </row>
    <row r="132" spans="2:61" s="142" customFormat="1" ht="7.5" customHeight="1" x14ac:dyDescent="0.15">
      <c r="B132" s="980">
        <v>38</v>
      </c>
      <c r="C132" s="916"/>
      <c r="D132" s="1162" t="s">
        <v>143</v>
      </c>
      <c r="E132" s="1163"/>
      <c r="F132" s="1163"/>
      <c r="G132" s="1163"/>
      <c r="H132" s="1163"/>
      <c r="I132" s="1163"/>
      <c r="J132" s="1163"/>
      <c r="K132" s="1163"/>
      <c r="L132" s="1164"/>
      <c r="M132" s="1000" t="str">
        <f>M46</f>
        <v>平成27年3月31日
以前のもの</v>
      </c>
      <c r="N132" s="1001"/>
      <c r="O132" s="1001"/>
      <c r="P132" s="1001"/>
      <c r="Q132" s="1001"/>
      <c r="R132" s="1001"/>
      <c r="S132" s="1002"/>
      <c r="T132" s="989">
        <f t="shared" si="0"/>
        <v>0</v>
      </c>
      <c r="U132" s="990"/>
      <c r="V132" s="990"/>
      <c r="W132" s="990"/>
      <c r="X132" s="990"/>
      <c r="Y132" s="990"/>
      <c r="Z132" s="990"/>
      <c r="AA132" s="990"/>
      <c r="AB132" s="990"/>
      <c r="AC132" s="1061"/>
      <c r="AD132" s="895">
        <v>22</v>
      </c>
      <c r="AE132" s="897"/>
      <c r="AF132" s="885"/>
      <c r="AG132" s="887">
        <f>AG46</f>
        <v>0</v>
      </c>
      <c r="AH132" s="888"/>
      <c r="AI132" s="888"/>
      <c r="AJ132" s="888"/>
      <c r="AK132" s="888"/>
      <c r="AL132" s="888"/>
      <c r="AM132" s="889"/>
      <c r="AN132" s="963"/>
      <c r="AO132" s="964"/>
      <c r="AP132" s="915">
        <v>15</v>
      </c>
      <c r="AQ132" s="917"/>
      <c r="AR132" s="916"/>
      <c r="AS132" s="940" t="str">
        <f>AS46</f>
        <v/>
      </c>
      <c r="AT132" s="941"/>
      <c r="AU132" s="942"/>
      <c r="AV132" s="887">
        <f>AV46</f>
        <v>0</v>
      </c>
      <c r="AW132" s="888"/>
      <c r="AX132" s="888"/>
      <c r="AY132" s="888"/>
      <c r="AZ132" s="888"/>
      <c r="BA132" s="888"/>
      <c r="BB132" s="888"/>
      <c r="BC132" s="888"/>
      <c r="BD132" s="889"/>
      <c r="BE132" s="1010"/>
      <c r="BF132" s="1151"/>
      <c r="BG132" s="1150"/>
      <c r="BH132" s="1150"/>
      <c r="BI132" s="1149"/>
    </row>
    <row r="133" spans="2:61" s="142" customFormat="1" ht="10.5" customHeight="1" x14ac:dyDescent="0.15">
      <c r="B133" s="981"/>
      <c r="C133" s="897"/>
      <c r="D133" s="1165"/>
      <c r="E133" s="1166"/>
      <c r="F133" s="1166"/>
      <c r="G133" s="1166"/>
      <c r="H133" s="1166"/>
      <c r="I133" s="1166"/>
      <c r="J133" s="1166"/>
      <c r="K133" s="1166"/>
      <c r="L133" s="1167"/>
      <c r="M133" s="1003"/>
      <c r="N133" s="1004"/>
      <c r="O133" s="1004"/>
      <c r="P133" s="1004"/>
      <c r="Q133" s="1004"/>
      <c r="R133" s="1004"/>
      <c r="S133" s="1005"/>
      <c r="T133" s="972">
        <f t="shared" si="0"/>
        <v>0</v>
      </c>
      <c r="U133" s="973"/>
      <c r="V133" s="973"/>
      <c r="W133" s="973"/>
      <c r="X133" s="973"/>
      <c r="Y133" s="973"/>
      <c r="Z133" s="973"/>
      <c r="AA133" s="973"/>
      <c r="AB133" s="973"/>
      <c r="AC133" s="1062"/>
      <c r="AD133" s="898"/>
      <c r="AE133" s="900"/>
      <c r="AF133" s="886"/>
      <c r="AG133" s="890"/>
      <c r="AH133" s="891"/>
      <c r="AI133" s="891"/>
      <c r="AJ133" s="891"/>
      <c r="AK133" s="891"/>
      <c r="AL133" s="891"/>
      <c r="AM133" s="892"/>
      <c r="AN133" s="965"/>
      <c r="AO133" s="966"/>
      <c r="AP133" s="895"/>
      <c r="AQ133" s="896"/>
      <c r="AR133" s="897"/>
      <c r="AS133" s="943"/>
      <c r="AT133" s="944"/>
      <c r="AU133" s="945"/>
      <c r="AV133" s="890"/>
      <c r="AW133" s="891"/>
      <c r="AX133" s="891"/>
      <c r="AY133" s="891"/>
      <c r="AZ133" s="891"/>
      <c r="BA133" s="891"/>
      <c r="BB133" s="891"/>
      <c r="BC133" s="891"/>
      <c r="BD133" s="892"/>
      <c r="BE133" s="1011"/>
      <c r="BF133" s="1151"/>
      <c r="BG133" s="1150"/>
      <c r="BH133" s="1150"/>
      <c r="BI133" s="1149"/>
    </row>
    <row r="134" spans="2:61" s="142" customFormat="1" ht="7.5" customHeight="1" x14ac:dyDescent="0.15">
      <c r="B134" s="981"/>
      <c r="C134" s="897"/>
      <c r="D134" s="1165"/>
      <c r="E134" s="1166"/>
      <c r="F134" s="1166"/>
      <c r="G134" s="1166"/>
      <c r="H134" s="1166"/>
      <c r="I134" s="1166"/>
      <c r="J134" s="1166"/>
      <c r="K134" s="1166"/>
      <c r="L134" s="1167"/>
      <c r="M134" s="1063" t="str">
        <f>M48</f>
        <v>平成30年3月31日
以前のもの</v>
      </c>
      <c r="N134" s="1064"/>
      <c r="O134" s="1064"/>
      <c r="P134" s="1064"/>
      <c r="Q134" s="1064"/>
      <c r="R134" s="1064"/>
      <c r="S134" s="1065"/>
      <c r="T134" s="989">
        <f t="shared" si="0"/>
        <v>0</v>
      </c>
      <c r="U134" s="990"/>
      <c r="V134" s="990"/>
      <c r="W134" s="990"/>
      <c r="X134" s="990"/>
      <c r="Y134" s="990"/>
      <c r="Z134" s="990"/>
      <c r="AA134" s="990"/>
      <c r="AB134" s="990"/>
      <c r="AC134" s="184"/>
      <c r="AD134" s="895">
        <v>23</v>
      </c>
      <c r="AE134" s="897"/>
      <c r="AF134" s="885"/>
      <c r="AG134" s="887">
        <f>AG48</f>
        <v>0</v>
      </c>
      <c r="AH134" s="888"/>
      <c r="AI134" s="888"/>
      <c r="AJ134" s="888"/>
      <c r="AK134" s="888"/>
      <c r="AL134" s="888"/>
      <c r="AM134" s="889"/>
      <c r="AN134" s="185"/>
      <c r="AO134" s="184"/>
      <c r="AP134" s="895"/>
      <c r="AQ134" s="896"/>
      <c r="AR134" s="897"/>
      <c r="AS134" s="940" t="str">
        <f>AS48</f>
        <v/>
      </c>
      <c r="AT134" s="941"/>
      <c r="AU134" s="942"/>
      <c r="AV134" s="887">
        <f>AV48</f>
        <v>0</v>
      </c>
      <c r="AW134" s="888"/>
      <c r="AX134" s="888"/>
      <c r="AY134" s="888"/>
      <c r="AZ134" s="888"/>
      <c r="BA134" s="888"/>
      <c r="BB134" s="888"/>
      <c r="BC134" s="888"/>
      <c r="BD134" s="889"/>
      <c r="BE134" s="1006"/>
      <c r="BF134" s="1151"/>
      <c r="BG134" s="1150"/>
      <c r="BH134" s="1150"/>
      <c r="BI134" s="1149"/>
    </row>
    <row r="135" spans="2:61" s="142" customFormat="1" ht="10.5" customHeight="1" x14ac:dyDescent="0.15">
      <c r="B135" s="981"/>
      <c r="C135" s="897"/>
      <c r="D135" s="1165"/>
      <c r="E135" s="1166"/>
      <c r="F135" s="1166"/>
      <c r="G135" s="1166"/>
      <c r="H135" s="1166"/>
      <c r="I135" s="1166"/>
      <c r="J135" s="1166"/>
      <c r="K135" s="1166"/>
      <c r="L135" s="1167"/>
      <c r="M135" s="1066"/>
      <c r="N135" s="1067"/>
      <c r="O135" s="1067"/>
      <c r="P135" s="1067"/>
      <c r="Q135" s="1067"/>
      <c r="R135" s="1067"/>
      <c r="S135" s="1068"/>
      <c r="T135" s="972">
        <f t="shared" si="0"/>
        <v>0</v>
      </c>
      <c r="U135" s="973"/>
      <c r="V135" s="973"/>
      <c r="W135" s="973"/>
      <c r="X135" s="973"/>
      <c r="Y135" s="973"/>
      <c r="Z135" s="973"/>
      <c r="AA135" s="973"/>
      <c r="AB135" s="973"/>
      <c r="AC135" s="187"/>
      <c r="AD135" s="895"/>
      <c r="AE135" s="897"/>
      <c r="AF135" s="886"/>
      <c r="AG135" s="890"/>
      <c r="AH135" s="891"/>
      <c r="AI135" s="891"/>
      <c r="AJ135" s="891"/>
      <c r="AK135" s="891"/>
      <c r="AL135" s="891"/>
      <c r="AM135" s="892"/>
      <c r="AN135" s="967"/>
      <c r="AO135" s="967"/>
      <c r="AP135" s="895"/>
      <c r="AQ135" s="896"/>
      <c r="AR135" s="897"/>
      <c r="AS135" s="943"/>
      <c r="AT135" s="944"/>
      <c r="AU135" s="945"/>
      <c r="AV135" s="890"/>
      <c r="AW135" s="891"/>
      <c r="AX135" s="891"/>
      <c r="AY135" s="891"/>
      <c r="AZ135" s="891"/>
      <c r="BA135" s="891"/>
      <c r="BB135" s="891"/>
      <c r="BC135" s="891"/>
      <c r="BD135" s="892"/>
      <c r="BE135" s="1007"/>
      <c r="BF135" s="1151"/>
      <c r="BG135" s="1150"/>
      <c r="BH135" s="1150"/>
      <c r="BI135" s="1149"/>
    </row>
    <row r="136" spans="2:61" s="142" customFormat="1" ht="7.5" customHeight="1" x14ac:dyDescent="0.15">
      <c r="B136" s="981"/>
      <c r="C136" s="897"/>
      <c r="D136" s="1165"/>
      <c r="E136" s="1166"/>
      <c r="F136" s="1166"/>
      <c r="G136" s="1166"/>
      <c r="H136" s="1166"/>
      <c r="I136" s="1166"/>
      <c r="J136" s="1166"/>
      <c r="K136" s="1166"/>
      <c r="L136" s="1167"/>
      <c r="M136" s="1063" t="str">
        <f>M50</f>
        <v>平成30年4月1日
以降のもの</v>
      </c>
      <c r="N136" s="1064"/>
      <c r="O136" s="1064"/>
      <c r="P136" s="1064"/>
      <c r="Q136" s="1064"/>
      <c r="R136" s="1064"/>
      <c r="S136" s="1065"/>
      <c r="T136" s="989">
        <f t="shared" si="0"/>
        <v>0</v>
      </c>
      <c r="U136" s="990"/>
      <c r="V136" s="990"/>
      <c r="W136" s="990"/>
      <c r="X136" s="990"/>
      <c r="Y136" s="990"/>
      <c r="Z136" s="990"/>
      <c r="AA136" s="990"/>
      <c r="AB136" s="990"/>
      <c r="AC136" s="188"/>
      <c r="AD136" s="895"/>
      <c r="AE136" s="897"/>
      <c r="AF136" s="885"/>
      <c r="AG136" s="887">
        <f>AG50</f>
        <v>0</v>
      </c>
      <c r="AH136" s="888"/>
      <c r="AI136" s="888"/>
      <c r="AJ136" s="888"/>
      <c r="AK136" s="888"/>
      <c r="AL136" s="888"/>
      <c r="AM136" s="889"/>
      <c r="AN136" s="189"/>
      <c r="AO136" s="189"/>
      <c r="AP136" s="915">
        <v>12</v>
      </c>
      <c r="AQ136" s="1008"/>
      <c r="AR136" s="918"/>
      <c r="AS136" s="940" t="str">
        <f>AS50</f>
        <v/>
      </c>
      <c r="AT136" s="941"/>
      <c r="AU136" s="942"/>
      <c r="AV136" s="887">
        <f>AV50</f>
        <v>0</v>
      </c>
      <c r="AW136" s="888"/>
      <c r="AX136" s="888"/>
      <c r="AY136" s="888"/>
      <c r="AZ136" s="888"/>
      <c r="BA136" s="888"/>
      <c r="BB136" s="888"/>
      <c r="BC136" s="888"/>
      <c r="BD136" s="889"/>
      <c r="BE136" s="186"/>
      <c r="BF136" s="1151"/>
      <c r="BG136" s="1150"/>
      <c r="BH136" s="1150"/>
      <c r="BI136" s="1149"/>
    </row>
    <row r="137" spans="2:61" s="142" customFormat="1" ht="10.5" customHeight="1" x14ac:dyDescent="0.15">
      <c r="B137" s="982"/>
      <c r="C137" s="900"/>
      <c r="D137" s="1165"/>
      <c r="E137" s="1166"/>
      <c r="F137" s="1166"/>
      <c r="G137" s="1166"/>
      <c r="H137" s="1166"/>
      <c r="I137" s="1166"/>
      <c r="J137" s="1166"/>
      <c r="K137" s="1166"/>
      <c r="L137" s="1167"/>
      <c r="M137" s="1066"/>
      <c r="N137" s="1067"/>
      <c r="O137" s="1067"/>
      <c r="P137" s="1067"/>
      <c r="Q137" s="1067"/>
      <c r="R137" s="1067"/>
      <c r="S137" s="1068"/>
      <c r="T137" s="972">
        <f t="shared" si="0"/>
        <v>0</v>
      </c>
      <c r="U137" s="973"/>
      <c r="V137" s="973"/>
      <c r="W137" s="973"/>
      <c r="X137" s="973"/>
      <c r="Y137" s="973"/>
      <c r="Z137" s="973"/>
      <c r="AA137" s="973"/>
      <c r="AB137" s="973"/>
      <c r="AC137" s="180"/>
      <c r="AD137" s="898"/>
      <c r="AE137" s="900"/>
      <c r="AF137" s="886"/>
      <c r="AG137" s="890"/>
      <c r="AH137" s="891"/>
      <c r="AI137" s="891"/>
      <c r="AJ137" s="891"/>
      <c r="AK137" s="891"/>
      <c r="AL137" s="891"/>
      <c r="AM137" s="892"/>
      <c r="AN137" s="893"/>
      <c r="AO137" s="894"/>
      <c r="AP137" s="921"/>
      <c r="AQ137" s="1009"/>
      <c r="AR137" s="922"/>
      <c r="AS137" s="943"/>
      <c r="AT137" s="944"/>
      <c r="AU137" s="945"/>
      <c r="AV137" s="890"/>
      <c r="AW137" s="891"/>
      <c r="AX137" s="891"/>
      <c r="AY137" s="891"/>
      <c r="AZ137" s="891"/>
      <c r="BA137" s="891"/>
      <c r="BB137" s="891"/>
      <c r="BC137" s="891"/>
      <c r="BD137" s="892"/>
      <c r="BE137" s="183"/>
      <c r="BF137" s="1151"/>
      <c r="BG137" s="1150"/>
      <c r="BH137" s="1150"/>
      <c r="BI137" s="1149"/>
    </row>
    <row r="138" spans="2:61" s="142" customFormat="1" ht="7.5" customHeight="1" x14ac:dyDescent="0.15">
      <c r="B138" s="980">
        <v>36</v>
      </c>
      <c r="C138" s="916"/>
      <c r="D138" s="974" t="s">
        <v>107</v>
      </c>
      <c r="E138" s="975"/>
      <c r="F138" s="975"/>
      <c r="G138" s="1171" t="s">
        <v>108</v>
      </c>
      <c r="H138" s="1172"/>
      <c r="I138" s="1172"/>
      <c r="J138" s="1172"/>
      <c r="K138" s="1172"/>
      <c r="L138" s="1173"/>
      <c r="M138" s="1000" t="str">
        <f>M52</f>
        <v>平成27年3月31日
以前のもの</v>
      </c>
      <c r="N138" s="1001"/>
      <c r="O138" s="1001"/>
      <c r="P138" s="1001"/>
      <c r="Q138" s="1001"/>
      <c r="R138" s="1001"/>
      <c r="S138" s="1002"/>
      <c r="T138" s="989">
        <f t="shared" si="0"/>
        <v>0</v>
      </c>
      <c r="U138" s="990"/>
      <c r="V138" s="990"/>
      <c r="W138" s="990"/>
      <c r="X138" s="990"/>
      <c r="Y138" s="990"/>
      <c r="Z138" s="990"/>
      <c r="AA138" s="990"/>
      <c r="AB138" s="990"/>
      <c r="AC138" s="1061"/>
      <c r="AD138" s="895">
        <v>38</v>
      </c>
      <c r="AE138" s="897"/>
      <c r="AF138" s="885"/>
      <c r="AG138" s="887">
        <f>AG52</f>
        <v>0</v>
      </c>
      <c r="AH138" s="888"/>
      <c r="AI138" s="888"/>
      <c r="AJ138" s="888"/>
      <c r="AK138" s="888"/>
      <c r="AL138" s="888"/>
      <c r="AM138" s="889"/>
      <c r="AN138" s="963"/>
      <c r="AO138" s="964"/>
      <c r="AP138" s="915">
        <v>7.5</v>
      </c>
      <c r="AQ138" s="1008"/>
      <c r="AR138" s="918"/>
      <c r="AS138" s="940" t="str">
        <f>AS52</f>
        <v/>
      </c>
      <c r="AT138" s="941"/>
      <c r="AU138" s="942"/>
      <c r="AV138" s="887">
        <f>AV52</f>
        <v>0</v>
      </c>
      <c r="AW138" s="888"/>
      <c r="AX138" s="888"/>
      <c r="AY138" s="888"/>
      <c r="AZ138" s="888"/>
      <c r="BA138" s="888"/>
      <c r="BB138" s="888"/>
      <c r="BC138" s="888"/>
      <c r="BD138" s="889"/>
      <c r="BE138" s="1010"/>
      <c r="BF138" s="1151"/>
      <c r="BG138" s="1150"/>
      <c r="BH138" s="1150"/>
      <c r="BI138" s="1149"/>
    </row>
    <row r="139" spans="2:61" s="142" customFormat="1" ht="10.5" customHeight="1" x14ac:dyDescent="0.15">
      <c r="B139" s="981"/>
      <c r="C139" s="897"/>
      <c r="D139" s="976"/>
      <c r="E139" s="977"/>
      <c r="F139" s="977"/>
      <c r="G139" s="1171"/>
      <c r="H139" s="1172"/>
      <c r="I139" s="1172"/>
      <c r="J139" s="1172"/>
      <c r="K139" s="1172"/>
      <c r="L139" s="1173"/>
      <c r="M139" s="1003"/>
      <c r="N139" s="1004"/>
      <c r="O139" s="1004"/>
      <c r="P139" s="1004"/>
      <c r="Q139" s="1004"/>
      <c r="R139" s="1004"/>
      <c r="S139" s="1005"/>
      <c r="T139" s="972">
        <f t="shared" si="0"/>
        <v>0</v>
      </c>
      <c r="U139" s="973"/>
      <c r="V139" s="973"/>
      <c r="W139" s="973"/>
      <c r="X139" s="973"/>
      <c r="Y139" s="973"/>
      <c r="Z139" s="973"/>
      <c r="AA139" s="973"/>
      <c r="AB139" s="973"/>
      <c r="AC139" s="1062"/>
      <c r="AD139" s="898"/>
      <c r="AE139" s="900"/>
      <c r="AF139" s="886"/>
      <c r="AG139" s="890"/>
      <c r="AH139" s="891"/>
      <c r="AI139" s="891"/>
      <c r="AJ139" s="891"/>
      <c r="AK139" s="891"/>
      <c r="AL139" s="891"/>
      <c r="AM139" s="892"/>
      <c r="AN139" s="965"/>
      <c r="AO139" s="966"/>
      <c r="AP139" s="921"/>
      <c r="AQ139" s="1009"/>
      <c r="AR139" s="922"/>
      <c r="AS139" s="943"/>
      <c r="AT139" s="944"/>
      <c r="AU139" s="945"/>
      <c r="AV139" s="890"/>
      <c r="AW139" s="891"/>
      <c r="AX139" s="891"/>
      <c r="AY139" s="891"/>
      <c r="AZ139" s="891"/>
      <c r="BA139" s="891"/>
      <c r="BB139" s="891"/>
      <c r="BC139" s="891"/>
      <c r="BD139" s="892"/>
      <c r="BE139" s="1011"/>
      <c r="BF139" s="1151"/>
      <c r="BG139" s="1150"/>
      <c r="BH139" s="1150"/>
      <c r="BI139" s="1149"/>
    </row>
    <row r="140" spans="2:61" s="142" customFormat="1" ht="7.5" customHeight="1" x14ac:dyDescent="0.15">
      <c r="B140" s="981"/>
      <c r="C140" s="897"/>
      <c r="D140" s="976"/>
      <c r="E140" s="977"/>
      <c r="F140" s="977"/>
      <c r="G140" s="1171"/>
      <c r="H140" s="1172"/>
      <c r="I140" s="1172"/>
      <c r="J140" s="1172"/>
      <c r="K140" s="1172"/>
      <c r="L140" s="1173"/>
      <c r="M140" s="1063" t="str">
        <f>M54</f>
        <v>平成30年3月31日
以前のもの</v>
      </c>
      <c r="N140" s="1064"/>
      <c r="O140" s="1064"/>
      <c r="P140" s="1064"/>
      <c r="Q140" s="1064"/>
      <c r="R140" s="1064"/>
      <c r="S140" s="1065"/>
      <c r="T140" s="989">
        <f t="shared" si="0"/>
        <v>0</v>
      </c>
      <c r="U140" s="990"/>
      <c r="V140" s="990"/>
      <c r="W140" s="990"/>
      <c r="X140" s="990"/>
      <c r="Y140" s="990"/>
      <c r="Z140" s="990"/>
      <c r="AA140" s="990"/>
      <c r="AB140" s="990"/>
      <c r="AC140" s="184"/>
      <c r="AD140" s="895">
        <v>40</v>
      </c>
      <c r="AE140" s="897"/>
      <c r="AF140" s="885"/>
      <c r="AG140" s="887">
        <f>AG54</f>
        <v>0</v>
      </c>
      <c r="AH140" s="888"/>
      <c r="AI140" s="888"/>
      <c r="AJ140" s="888"/>
      <c r="AK140" s="888"/>
      <c r="AL140" s="888"/>
      <c r="AM140" s="889"/>
      <c r="AN140" s="185"/>
      <c r="AO140" s="184"/>
      <c r="AP140" s="915">
        <v>6.5</v>
      </c>
      <c r="AQ140" s="917"/>
      <c r="AR140" s="916"/>
      <c r="AS140" s="940" t="str">
        <f>AS54</f>
        <v/>
      </c>
      <c r="AT140" s="941"/>
      <c r="AU140" s="942"/>
      <c r="AV140" s="887">
        <f>AV54</f>
        <v>0</v>
      </c>
      <c r="AW140" s="888"/>
      <c r="AX140" s="888"/>
      <c r="AY140" s="888"/>
      <c r="AZ140" s="888"/>
      <c r="BA140" s="888"/>
      <c r="BB140" s="888"/>
      <c r="BC140" s="888"/>
      <c r="BD140" s="889"/>
      <c r="BE140" s="1006"/>
      <c r="BF140" s="1151"/>
      <c r="BG140" s="1150"/>
      <c r="BH140" s="1150"/>
      <c r="BI140" s="1149"/>
    </row>
    <row r="141" spans="2:61" s="142" customFormat="1" ht="10.5" customHeight="1" x14ac:dyDescent="0.15">
      <c r="B141" s="981"/>
      <c r="C141" s="897"/>
      <c r="D141" s="976"/>
      <c r="E141" s="977"/>
      <c r="F141" s="977"/>
      <c r="G141" s="1171"/>
      <c r="H141" s="1172"/>
      <c r="I141" s="1172"/>
      <c r="J141" s="1172"/>
      <c r="K141" s="1172"/>
      <c r="L141" s="1173"/>
      <c r="M141" s="1066"/>
      <c r="N141" s="1067"/>
      <c r="O141" s="1067"/>
      <c r="P141" s="1067"/>
      <c r="Q141" s="1067"/>
      <c r="R141" s="1067"/>
      <c r="S141" s="1068"/>
      <c r="T141" s="972">
        <f t="shared" si="0"/>
        <v>0</v>
      </c>
      <c r="U141" s="973"/>
      <c r="V141" s="973"/>
      <c r="W141" s="973"/>
      <c r="X141" s="973"/>
      <c r="Y141" s="973"/>
      <c r="Z141" s="973"/>
      <c r="AA141" s="973"/>
      <c r="AB141" s="973"/>
      <c r="AC141" s="187"/>
      <c r="AD141" s="898"/>
      <c r="AE141" s="900"/>
      <c r="AF141" s="886"/>
      <c r="AG141" s="890"/>
      <c r="AH141" s="891"/>
      <c r="AI141" s="891"/>
      <c r="AJ141" s="891"/>
      <c r="AK141" s="891"/>
      <c r="AL141" s="891"/>
      <c r="AM141" s="892"/>
      <c r="AN141" s="967"/>
      <c r="AO141" s="967"/>
      <c r="AP141" s="895"/>
      <c r="AQ141" s="896"/>
      <c r="AR141" s="897"/>
      <c r="AS141" s="943"/>
      <c r="AT141" s="944"/>
      <c r="AU141" s="945"/>
      <c r="AV141" s="890"/>
      <c r="AW141" s="891"/>
      <c r="AX141" s="891"/>
      <c r="AY141" s="891"/>
      <c r="AZ141" s="891"/>
      <c r="BA141" s="891"/>
      <c r="BB141" s="891"/>
      <c r="BC141" s="891"/>
      <c r="BD141" s="892"/>
      <c r="BE141" s="1007"/>
      <c r="BF141" s="1151"/>
      <c r="BG141" s="1150"/>
      <c r="BH141" s="1150"/>
      <c r="BI141" s="1149"/>
    </row>
    <row r="142" spans="2:61" s="142" customFormat="1" ht="7.5" customHeight="1" x14ac:dyDescent="0.15">
      <c r="B142" s="981"/>
      <c r="C142" s="897"/>
      <c r="D142" s="976"/>
      <c r="E142" s="977"/>
      <c r="F142" s="977"/>
      <c r="G142" s="1171"/>
      <c r="H142" s="1172"/>
      <c r="I142" s="1172"/>
      <c r="J142" s="1172"/>
      <c r="K142" s="1172"/>
      <c r="L142" s="1173"/>
      <c r="M142" s="1063" t="str">
        <f>M56</f>
        <v>平成30年4月1日
以降のもの</v>
      </c>
      <c r="N142" s="1064"/>
      <c r="O142" s="1064"/>
      <c r="P142" s="1064"/>
      <c r="Q142" s="1064"/>
      <c r="R142" s="1064"/>
      <c r="S142" s="1065"/>
      <c r="T142" s="989">
        <f t="shared" si="0"/>
        <v>0</v>
      </c>
      <c r="U142" s="990"/>
      <c r="V142" s="990"/>
      <c r="W142" s="990"/>
      <c r="X142" s="990"/>
      <c r="Y142" s="990"/>
      <c r="Z142" s="990"/>
      <c r="AA142" s="990"/>
      <c r="AB142" s="990"/>
      <c r="AC142" s="188"/>
      <c r="AD142" s="895">
        <v>38</v>
      </c>
      <c r="AE142" s="897"/>
      <c r="AF142" s="885"/>
      <c r="AG142" s="887">
        <f>AG56</f>
        <v>0</v>
      </c>
      <c r="AH142" s="888"/>
      <c r="AI142" s="888"/>
      <c r="AJ142" s="888"/>
      <c r="AK142" s="888"/>
      <c r="AL142" s="888"/>
      <c r="AM142" s="889"/>
      <c r="AN142" s="189"/>
      <c r="AO142" s="189"/>
      <c r="AP142" s="895"/>
      <c r="AQ142" s="896"/>
      <c r="AR142" s="897"/>
      <c r="AS142" s="940" t="str">
        <f>AS56</f>
        <v/>
      </c>
      <c r="AT142" s="941"/>
      <c r="AU142" s="942"/>
      <c r="AV142" s="887">
        <f>AV56</f>
        <v>0</v>
      </c>
      <c r="AW142" s="888"/>
      <c r="AX142" s="888"/>
      <c r="AY142" s="888"/>
      <c r="AZ142" s="888"/>
      <c r="BA142" s="888"/>
      <c r="BB142" s="888"/>
      <c r="BC142" s="888"/>
      <c r="BD142" s="889"/>
      <c r="BE142" s="186"/>
      <c r="BF142" s="1151"/>
      <c r="BG142" s="1150"/>
      <c r="BH142" s="1150"/>
      <c r="BI142" s="1149"/>
    </row>
    <row r="143" spans="2:61" s="142" customFormat="1" ht="10.5" customHeight="1" x14ac:dyDescent="0.15">
      <c r="B143" s="981"/>
      <c r="C143" s="897"/>
      <c r="D143" s="976"/>
      <c r="E143" s="977"/>
      <c r="F143" s="977"/>
      <c r="G143" s="1171"/>
      <c r="H143" s="1172"/>
      <c r="I143" s="1172"/>
      <c r="J143" s="1172"/>
      <c r="K143" s="1172"/>
      <c r="L143" s="1173"/>
      <c r="M143" s="1066"/>
      <c r="N143" s="1067"/>
      <c r="O143" s="1067"/>
      <c r="P143" s="1067"/>
      <c r="Q143" s="1067"/>
      <c r="R143" s="1067"/>
      <c r="S143" s="1068"/>
      <c r="T143" s="972">
        <f t="shared" si="0"/>
        <v>0</v>
      </c>
      <c r="U143" s="973"/>
      <c r="V143" s="973"/>
      <c r="W143" s="973"/>
      <c r="X143" s="973"/>
      <c r="Y143" s="973"/>
      <c r="Z143" s="973"/>
      <c r="AA143" s="973"/>
      <c r="AB143" s="973"/>
      <c r="AC143" s="180"/>
      <c r="AD143" s="898"/>
      <c r="AE143" s="900"/>
      <c r="AF143" s="886"/>
      <c r="AG143" s="890"/>
      <c r="AH143" s="891"/>
      <c r="AI143" s="891"/>
      <c r="AJ143" s="891"/>
      <c r="AK143" s="891"/>
      <c r="AL143" s="891"/>
      <c r="AM143" s="892"/>
      <c r="AN143" s="893"/>
      <c r="AO143" s="894"/>
      <c r="AP143" s="898"/>
      <c r="AQ143" s="899"/>
      <c r="AR143" s="900"/>
      <c r="AS143" s="943"/>
      <c r="AT143" s="944"/>
      <c r="AU143" s="945"/>
      <c r="AV143" s="890"/>
      <c r="AW143" s="891"/>
      <c r="AX143" s="891"/>
      <c r="AY143" s="891"/>
      <c r="AZ143" s="891"/>
      <c r="BA143" s="891"/>
      <c r="BB143" s="891"/>
      <c r="BC143" s="891"/>
      <c r="BD143" s="892"/>
      <c r="BE143" s="183"/>
      <c r="BF143" s="1151"/>
      <c r="BG143" s="1150"/>
      <c r="BH143" s="1150"/>
      <c r="BI143" s="1149"/>
    </row>
    <row r="144" spans="2:61" s="142" customFormat="1" ht="7.5" customHeight="1" x14ac:dyDescent="0.15">
      <c r="B144" s="981"/>
      <c r="C144" s="897"/>
      <c r="D144" s="976"/>
      <c r="E144" s="977"/>
      <c r="F144" s="977"/>
      <c r="G144" s="1171" t="s">
        <v>109</v>
      </c>
      <c r="H144" s="1172"/>
      <c r="I144" s="1172"/>
      <c r="J144" s="1172"/>
      <c r="K144" s="1172"/>
      <c r="L144" s="1173"/>
      <c r="M144" s="1000" t="str">
        <f>M58</f>
        <v>平成27年3月31日
以前のもの</v>
      </c>
      <c r="N144" s="1001"/>
      <c r="O144" s="1001"/>
      <c r="P144" s="1001"/>
      <c r="Q144" s="1001"/>
      <c r="R144" s="1001"/>
      <c r="S144" s="1002"/>
      <c r="T144" s="989">
        <f t="shared" si="0"/>
        <v>0</v>
      </c>
      <c r="U144" s="990"/>
      <c r="V144" s="990"/>
      <c r="W144" s="990"/>
      <c r="X144" s="990"/>
      <c r="Y144" s="990"/>
      <c r="Z144" s="990"/>
      <c r="AA144" s="990"/>
      <c r="AB144" s="990"/>
      <c r="AC144" s="1061"/>
      <c r="AD144" s="915">
        <v>21</v>
      </c>
      <c r="AE144" s="918"/>
      <c r="AF144" s="885"/>
      <c r="AG144" s="887">
        <f>AG58</f>
        <v>0</v>
      </c>
      <c r="AH144" s="888"/>
      <c r="AI144" s="888"/>
      <c r="AJ144" s="888"/>
      <c r="AK144" s="888"/>
      <c r="AL144" s="888"/>
      <c r="AM144" s="889"/>
      <c r="AN144" s="963"/>
      <c r="AO144" s="964"/>
      <c r="AP144" s="915">
        <v>7.5</v>
      </c>
      <c r="AQ144" s="1008"/>
      <c r="AR144" s="918"/>
      <c r="AS144" s="940" t="str">
        <f>AS58</f>
        <v/>
      </c>
      <c r="AT144" s="941"/>
      <c r="AU144" s="942"/>
      <c r="AV144" s="887">
        <f>AV58</f>
        <v>0</v>
      </c>
      <c r="AW144" s="888"/>
      <c r="AX144" s="888"/>
      <c r="AY144" s="888"/>
      <c r="AZ144" s="888"/>
      <c r="BA144" s="888"/>
      <c r="BB144" s="888"/>
      <c r="BC144" s="888"/>
      <c r="BD144" s="889"/>
      <c r="BE144" s="1010"/>
      <c r="BF144" s="1151"/>
      <c r="BG144" s="1150"/>
      <c r="BH144" s="1150"/>
      <c r="BI144" s="1149"/>
    </row>
    <row r="145" spans="1:61" s="142" customFormat="1" ht="10.5" customHeight="1" x14ac:dyDescent="0.15">
      <c r="B145" s="981"/>
      <c r="C145" s="897"/>
      <c r="D145" s="976"/>
      <c r="E145" s="977"/>
      <c r="F145" s="977"/>
      <c r="G145" s="1171"/>
      <c r="H145" s="1172"/>
      <c r="I145" s="1172"/>
      <c r="J145" s="1172"/>
      <c r="K145" s="1172"/>
      <c r="L145" s="1173"/>
      <c r="M145" s="1003"/>
      <c r="N145" s="1004"/>
      <c r="O145" s="1004"/>
      <c r="P145" s="1004"/>
      <c r="Q145" s="1004"/>
      <c r="R145" s="1004"/>
      <c r="S145" s="1005"/>
      <c r="T145" s="972">
        <f t="shared" si="0"/>
        <v>0</v>
      </c>
      <c r="U145" s="973"/>
      <c r="V145" s="973"/>
      <c r="W145" s="973"/>
      <c r="X145" s="973"/>
      <c r="Y145" s="973"/>
      <c r="Z145" s="973"/>
      <c r="AA145" s="973"/>
      <c r="AB145" s="973"/>
      <c r="AC145" s="1062"/>
      <c r="AD145" s="921"/>
      <c r="AE145" s="922"/>
      <c r="AF145" s="886"/>
      <c r="AG145" s="890"/>
      <c r="AH145" s="891"/>
      <c r="AI145" s="891"/>
      <c r="AJ145" s="891"/>
      <c r="AK145" s="891"/>
      <c r="AL145" s="891"/>
      <c r="AM145" s="892"/>
      <c r="AN145" s="965"/>
      <c r="AO145" s="966"/>
      <c r="AP145" s="921"/>
      <c r="AQ145" s="1009"/>
      <c r="AR145" s="922"/>
      <c r="AS145" s="943"/>
      <c r="AT145" s="944"/>
      <c r="AU145" s="945"/>
      <c r="AV145" s="890"/>
      <c r="AW145" s="891"/>
      <c r="AX145" s="891"/>
      <c r="AY145" s="891"/>
      <c r="AZ145" s="891"/>
      <c r="BA145" s="891"/>
      <c r="BB145" s="891"/>
      <c r="BC145" s="891"/>
      <c r="BD145" s="892"/>
      <c r="BE145" s="1011"/>
      <c r="BF145" s="1151"/>
      <c r="BG145" s="1150"/>
      <c r="BH145" s="1150"/>
      <c r="BI145" s="1149"/>
    </row>
    <row r="146" spans="1:61" s="142" customFormat="1" ht="7.5" customHeight="1" x14ac:dyDescent="0.15">
      <c r="B146" s="981"/>
      <c r="C146" s="897"/>
      <c r="D146" s="976"/>
      <c r="E146" s="977"/>
      <c r="F146" s="977"/>
      <c r="G146" s="1171"/>
      <c r="H146" s="1172"/>
      <c r="I146" s="1172"/>
      <c r="J146" s="1172"/>
      <c r="K146" s="1172"/>
      <c r="L146" s="1173"/>
      <c r="M146" s="1063" t="str">
        <f>M60</f>
        <v>平成30年3月31日
以前のもの</v>
      </c>
      <c r="N146" s="1064"/>
      <c r="O146" s="1064"/>
      <c r="P146" s="1064"/>
      <c r="Q146" s="1064"/>
      <c r="R146" s="1064"/>
      <c r="S146" s="1065"/>
      <c r="T146" s="989">
        <f t="shared" si="0"/>
        <v>0</v>
      </c>
      <c r="U146" s="990"/>
      <c r="V146" s="990"/>
      <c r="W146" s="990"/>
      <c r="X146" s="990"/>
      <c r="Y146" s="990"/>
      <c r="Z146" s="990"/>
      <c r="AA146" s="990"/>
      <c r="AB146" s="990"/>
      <c r="AC146" s="184"/>
      <c r="AD146" s="915">
        <v>22</v>
      </c>
      <c r="AE146" s="918"/>
      <c r="AF146" s="885"/>
      <c r="AG146" s="887">
        <f>AG60</f>
        <v>0</v>
      </c>
      <c r="AH146" s="888"/>
      <c r="AI146" s="888"/>
      <c r="AJ146" s="888"/>
      <c r="AK146" s="888"/>
      <c r="AL146" s="888"/>
      <c r="AM146" s="889"/>
      <c r="AN146" s="185"/>
      <c r="AO146" s="184"/>
      <c r="AP146" s="915">
        <v>6.5</v>
      </c>
      <c r="AQ146" s="917"/>
      <c r="AR146" s="916"/>
      <c r="AS146" s="940" t="str">
        <f>AS60</f>
        <v/>
      </c>
      <c r="AT146" s="941"/>
      <c r="AU146" s="942"/>
      <c r="AV146" s="887">
        <f>AV60</f>
        <v>0</v>
      </c>
      <c r="AW146" s="888"/>
      <c r="AX146" s="888"/>
      <c r="AY146" s="888"/>
      <c r="AZ146" s="888"/>
      <c r="BA146" s="888"/>
      <c r="BB146" s="888"/>
      <c r="BC146" s="888"/>
      <c r="BD146" s="889"/>
      <c r="BE146" s="1006"/>
      <c r="BF146" s="1151"/>
      <c r="BG146" s="1150"/>
      <c r="BH146" s="1150"/>
      <c r="BI146" s="1149"/>
    </row>
    <row r="147" spans="1:61" s="142" customFormat="1" ht="10.5" customHeight="1" x14ac:dyDescent="0.15">
      <c r="B147" s="981"/>
      <c r="C147" s="897"/>
      <c r="D147" s="976"/>
      <c r="E147" s="977"/>
      <c r="F147" s="977"/>
      <c r="G147" s="1171"/>
      <c r="H147" s="1172"/>
      <c r="I147" s="1172"/>
      <c r="J147" s="1172"/>
      <c r="K147" s="1172"/>
      <c r="L147" s="1173"/>
      <c r="M147" s="1066"/>
      <c r="N147" s="1067"/>
      <c r="O147" s="1067"/>
      <c r="P147" s="1067"/>
      <c r="Q147" s="1067"/>
      <c r="R147" s="1067"/>
      <c r="S147" s="1068"/>
      <c r="T147" s="972">
        <f t="shared" si="0"/>
        <v>0</v>
      </c>
      <c r="U147" s="973"/>
      <c r="V147" s="973"/>
      <c r="W147" s="973"/>
      <c r="X147" s="973"/>
      <c r="Y147" s="973"/>
      <c r="Z147" s="973"/>
      <c r="AA147" s="973"/>
      <c r="AB147" s="973"/>
      <c r="AC147" s="187"/>
      <c r="AD147" s="921"/>
      <c r="AE147" s="922"/>
      <c r="AF147" s="886"/>
      <c r="AG147" s="890"/>
      <c r="AH147" s="891"/>
      <c r="AI147" s="891"/>
      <c r="AJ147" s="891"/>
      <c r="AK147" s="891"/>
      <c r="AL147" s="891"/>
      <c r="AM147" s="892"/>
      <c r="AN147" s="967"/>
      <c r="AO147" s="967"/>
      <c r="AP147" s="895"/>
      <c r="AQ147" s="896"/>
      <c r="AR147" s="897"/>
      <c r="AS147" s="943"/>
      <c r="AT147" s="944"/>
      <c r="AU147" s="945"/>
      <c r="AV147" s="890"/>
      <c r="AW147" s="891"/>
      <c r="AX147" s="891"/>
      <c r="AY147" s="891"/>
      <c r="AZ147" s="891"/>
      <c r="BA147" s="891"/>
      <c r="BB147" s="891"/>
      <c r="BC147" s="891"/>
      <c r="BD147" s="892"/>
      <c r="BE147" s="1007"/>
      <c r="BF147" s="1151"/>
      <c r="BG147" s="1150"/>
      <c r="BH147" s="1150"/>
      <c r="BI147" s="1149"/>
    </row>
    <row r="148" spans="1:61" s="142" customFormat="1" ht="7.5" customHeight="1" x14ac:dyDescent="0.15">
      <c r="B148" s="981"/>
      <c r="C148" s="897"/>
      <c r="D148" s="976"/>
      <c r="E148" s="977"/>
      <c r="F148" s="977"/>
      <c r="G148" s="1171"/>
      <c r="H148" s="1172"/>
      <c r="I148" s="1172"/>
      <c r="J148" s="1172"/>
      <c r="K148" s="1172"/>
      <c r="L148" s="1173"/>
      <c r="M148" s="1063" t="str">
        <f>M62</f>
        <v>平成30年4月1日
以降のもの</v>
      </c>
      <c r="N148" s="1064"/>
      <c r="O148" s="1064"/>
      <c r="P148" s="1064"/>
      <c r="Q148" s="1064"/>
      <c r="R148" s="1064"/>
      <c r="S148" s="1065"/>
      <c r="T148" s="989">
        <f t="shared" si="0"/>
        <v>0</v>
      </c>
      <c r="U148" s="990"/>
      <c r="V148" s="990"/>
      <c r="W148" s="990"/>
      <c r="X148" s="990"/>
      <c r="Y148" s="990"/>
      <c r="Z148" s="990"/>
      <c r="AA148" s="990"/>
      <c r="AB148" s="990"/>
      <c r="AC148" s="188"/>
      <c r="AD148" s="895">
        <v>21</v>
      </c>
      <c r="AE148" s="897"/>
      <c r="AF148" s="885"/>
      <c r="AG148" s="887">
        <f>AG62</f>
        <v>0</v>
      </c>
      <c r="AH148" s="888"/>
      <c r="AI148" s="888"/>
      <c r="AJ148" s="888"/>
      <c r="AK148" s="888"/>
      <c r="AL148" s="888"/>
      <c r="AM148" s="889"/>
      <c r="AN148" s="189"/>
      <c r="AO148" s="189"/>
      <c r="AP148" s="895"/>
      <c r="AQ148" s="896"/>
      <c r="AR148" s="897"/>
      <c r="AS148" s="940" t="str">
        <f>AS62</f>
        <v/>
      </c>
      <c r="AT148" s="941"/>
      <c r="AU148" s="942"/>
      <c r="AV148" s="887">
        <f>AV62</f>
        <v>0</v>
      </c>
      <c r="AW148" s="888"/>
      <c r="AX148" s="888"/>
      <c r="AY148" s="888"/>
      <c r="AZ148" s="888"/>
      <c r="BA148" s="888"/>
      <c r="BB148" s="888"/>
      <c r="BC148" s="888"/>
      <c r="BD148" s="889"/>
      <c r="BE148" s="186"/>
      <c r="BF148" s="1151"/>
      <c r="BG148" s="1150"/>
      <c r="BH148" s="1150"/>
      <c r="BI148" s="1149"/>
    </row>
    <row r="149" spans="1:61" s="142" customFormat="1" ht="10.5" customHeight="1" x14ac:dyDescent="0.15">
      <c r="B149" s="982"/>
      <c r="C149" s="900"/>
      <c r="D149" s="978"/>
      <c r="E149" s="979"/>
      <c r="F149" s="979"/>
      <c r="G149" s="1171"/>
      <c r="H149" s="1172"/>
      <c r="I149" s="1172"/>
      <c r="J149" s="1172"/>
      <c r="K149" s="1172"/>
      <c r="L149" s="1173"/>
      <c r="M149" s="1066"/>
      <c r="N149" s="1067"/>
      <c r="O149" s="1067"/>
      <c r="P149" s="1067"/>
      <c r="Q149" s="1067"/>
      <c r="R149" s="1067"/>
      <c r="S149" s="1068"/>
      <c r="T149" s="972">
        <f t="shared" si="0"/>
        <v>0</v>
      </c>
      <c r="U149" s="973"/>
      <c r="V149" s="973"/>
      <c r="W149" s="973"/>
      <c r="X149" s="973"/>
      <c r="Y149" s="973"/>
      <c r="Z149" s="973"/>
      <c r="AA149" s="973"/>
      <c r="AB149" s="973"/>
      <c r="AC149" s="180"/>
      <c r="AD149" s="898"/>
      <c r="AE149" s="900"/>
      <c r="AF149" s="886"/>
      <c r="AG149" s="890"/>
      <c r="AH149" s="891"/>
      <c r="AI149" s="891"/>
      <c r="AJ149" s="891"/>
      <c r="AK149" s="891"/>
      <c r="AL149" s="891"/>
      <c r="AM149" s="892"/>
      <c r="AN149" s="893"/>
      <c r="AO149" s="894"/>
      <c r="AP149" s="898"/>
      <c r="AQ149" s="899"/>
      <c r="AR149" s="900"/>
      <c r="AS149" s="943"/>
      <c r="AT149" s="944"/>
      <c r="AU149" s="945"/>
      <c r="AV149" s="890"/>
      <c r="AW149" s="891"/>
      <c r="AX149" s="891"/>
      <c r="AY149" s="891"/>
      <c r="AZ149" s="891"/>
      <c r="BA149" s="891"/>
      <c r="BB149" s="891"/>
      <c r="BC149" s="891"/>
      <c r="BD149" s="892"/>
      <c r="BE149" s="183"/>
      <c r="BF149" s="1151"/>
      <c r="BG149" s="1150"/>
      <c r="BH149" s="1150"/>
      <c r="BI149" s="1149"/>
    </row>
    <row r="150" spans="1:61" s="142" customFormat="1" ht="7.5" customHeight="1" x14ac:dyDescent="0.15">
      <c r="B150" s="1018">
        <v>37</v>
      </c>
      <c r="C150" s="1019"/>
      <c r="D150" s="1026" t="s">
        <v>133</v>
      </c>
      <c r="E150" s="1027"/>
      <c r="F150" s="1027"/>
      <c r="G150" s="1027"/>
      <c r="H150" s="1027"/>
      <c r="I150" s="1027"/>
      <c r="J150" s="1027"/>
      <c r="K150" s="1027"/>
      <c r="L150" s="1028"/>
      <c r="M150" s="1000" t="str">
        <f>M64</f>
        <v>平成27年3月31日
以前のもの</v>
      </c>
      <c r="N150" s="1001"/>
      <c r="O150" s="1001"/>
      <c r="P150" s="1001"/>
      <c r="Q150" s="1001"/>
      <c r="R150" s="1001"/>
      <c r="S150" s="1002"/>
      <c r="T150" s="989">
        <f t="shared" si="0"/>
        <v>0</v>
      </c>
      <c r="U150" s="990"/>
      <c r="V150" s="990"/>
      <c r="W150" s="990"/>
      <c r="X150" s="990"/>
      <c r="Y150" s="990"/>
      <c r="Z150" s="990"/>
      <c r="AA150" s="990"/>
      <c r="AB150" s="990"/>
      <c r="AC150" s="1061"/>
      <c r="AD150" s="915">
        <v>23</v>
      </c>
      <c r="AE150" s="918"/>
      <c r="AF150" s="885"/>
      <c r="AG150" s="887">
        <f>AG64</f>
        <v>0</v>
      </c>
      <c r="AH150" s="888"/>
      <c r="AI150" s="888"/>
      <c r="AJ150" s="888"/>
      <c r="AK150" s="888"/>
      <c r="AL150" s="888"/>
      <c r="AM150" s="889"/>
      <c r="AN150" s="963"/>
      <c r="AO150" s="964"/>
      <c r="AP150" s="915">
        <v>19</v>
      </c>
      <c r="AQ150" s="917"/>
      <c r="AR150" s="916"/>
      <c r="AS150" s="940" t="str">
        <f>AS64</f>
        <v/>
      </c>
      <c r="AT150" s="941"/>
      <c r="AU150" s="942"/>
      <c r="AV150" s="887">
        <f>AV64</f>
        <v>0</v>
      </c>
      <c r="AW150" s="888"/>
      <c r="AX150" s="888"/>
      <c r="AY150" s="888"/>
      <c r="AZ150" s="888"/>
      <c r="BA150" s="888"/>
      <c r="BB150" s="888"/>
      <c r="BC150" s="888"/>
      <c r="BD150" s="889"/>
      <c r="BE150" s="1010"/>
      <c r="BF150" s="1151"/>
      <c r="BG150" s="1150"/>
      <c r="BH150" s="1150"/>
      <c r="BI150" s="1149"/>
    </row>
    <row r="151" spans="1:61" s="142" customFormat="1" ht="10.5" customHeight="1" x14ac:dyDescent="0.15">
      <c r="B151" s="1020"/>
      <c r="C151" s="1021"/>
      <c r="D151" s="1029"/>
      <c r="E151" s="1030"/>
      <c r="F151" s="1030"/>
      <c r="G151" s="1030"/>
      <c r="H151" s="1030"/>
      <c r="I151" s="1030"/>
      <c r="J151" s="1030"/>
      <c r="K151" s="1030"/>
      <c r="L151" s="1031"/>
      <c r="M151" s="1003"/>
      <c r="N151" s="1004"/>
      <c r="O151" s="1004"/>
      <c r="P151" s="1004"/>
      <c r="Q151" s="1004"/>
      <c r="R151" s="1004"/>
      <c r="S151" s="1005"/>
      <c r="T151" s="972">
        <f t="shared" si="0"/>
        <v>0</v>
      </c>
      <c r="U151" s="973"/>
      <c r="V151" s="973"/>
      <c r="W151" s="973"/>
      <c r="X151" s="973"/>
      <c r="Y151" s="973"/>
      <c r="Z151" s="973"/>
      <c r="AA151" s="973"/>
      <c r="AB151" s="973"/>
      <c r="AC151" s="1062"/>
      <c r="AD151" s="921"/>
      <c r="AE151" s="922"/>
      <c r="AF151" s="886"/>
      <c r="AG151" s="890"/>
      <c r="AH151" s="891"/>
      <c r="AI151" s="891"/>
      <c r="AJ151" s="891"/>
      <c r="AK151" s="891"/>
      <c r="AL151" s="891"/>
      <c r="AM151" s="892"/>
      <c r="AN151" s="965"/>
      <c r="AO151" s="966"/>
      <c r="AP151" s="895"/>
      <c r="AQ151" s="896"/>
      <c r="AR151" s="897"/>
      <c r="AS151" s="943"/>
      <c r="AT151" s="944"/>
      <c r="AU151" s="945"/>
      <c r="AV151" s="890"/>
      <c r="AW151" s="891"/>
      <c r="AX151" s="891"/>
      <c r="AY151" s="891"/>
      <c r="AZ151" s="891"/>
      <c r="BA151" s="891"/>
      <c r="BB151" s="891"/>
      <c r="BC151" s="891"/>
      <c r="BD151" s="892"/>
      <c r="BE151" s="1011"/>
      <c r="BF151" s="1151"/>
      <c r="BG151" s="1150"/>
      <c r="BH151" s="1150"/>
      <c r="BI151" s="1149"/>
    </row>
    <row r="152" spans="1:61" s="142" customFormat="1" ht="7.5" customHeight="1" x14ac:dyDescent="0.15">
      <c r="B152" s="1020"/>
      <c r="C152" s="1021"/>
      <c r="D152" s="1029"/>
      <c r="E152" s="1030"/>
      <c r="F152" s="1030"/>
      <c r="G152" s="1030"/>
      <c r="H152" s="1030"/>
      <c r="I152" s="1030"/>
      <c r="J152" s="1030"/>
      <c r="K152" s="1030"/>
      <c r="L152" s="1031"/>
      <c r="M152" s="1063" t="str">
        <f>M66</f>
        <v>平成30年3月31日
以前のもの</v>
      </c>
      <c r="N152" s="1064"/>
      <c r="O152" s="1064"/>
      <c r="P152" s="1064"/>
      <c r="Q152" s="1064"/>
      <c r="R152" s="1064"/>
      <c r="S152" s="1065"/>
      <c r="T152" s="989">
        <f t="shared" si="0"/>
        <v>0</v>
      </c>
      <c r="U152" s="990"/>
      <c r="V152" s="990"/>
      <c r="W152" s="990"/>
      <c r="X152" s="990"/>
      <c r="Y152" s="990"/>
      <c r="Z152" s="990"/>
      <c r="AA152" s="990"/>
      <c r="AB152" s="990"/>
      <c r="AC152" s="184"/>
      <c r="AD152" s="915">
        <v>24</v>
      </c>
      <c r="AE152" s="916"/>
      <c r="AF152" s="885"/>
      <c r="AG152" s="887">
        <f>AG66</f>
        <v>0</v>
      </c>
      <c r="AH152" s="888"/>
      <c r="AI152" s="888"/>
      <c r="AJ152" s="888"/>
      <c r="AK152" s="888"/>
      <c r="AL152" s="888"/>
      <c r="AM152" s="889"/>
      <c r="AN152" s="185"/>
      <c r="AO152" s="184"/>
      <c r="AP152" s="915">
        <v>17</v>
      </c>
      <c r="AQ152" s="1008"/>
      <c r="AR152" s="918"/>
      <c r="AS152" s="940" t="str">
        <f>AS66</f>
        <v/>
      </c>
      <c r="AT152" s="941"/>
      <c r="AU152" s="942"/>
      <c r="AV152" s="887">
        <f>AV66</f>
        <v>0</v>
      </c>
      <c r="AW152" s="888"/>
      <c r="AX152" s="888"/>
      <c r="AY152" s="888"/>
      <c r="AZ152" s="888"/>
      <c r="BA152" s="888"/>
      <c r="BB152" s="888"/>
      <c r="BC152" s="888"/>
      <c r="BD152" s="889"/>
      <c r="BE152" s="1006"/>
      <c r="BF152" s="1151"/>
      <c r="BG152" s="1150"/>
      <c r="BH152" s="1150"/>
      <c r="BI152" s="1149"/>
    </row>
    <row r="153" spans="1:61" s="142" customFormat="1" ht="10.5" customHeight="1" x14ac:dyDescent="0.15">
      <c r="B153" s="1020"/>
      <c r="C153" s="1021"/>
      <c r="D153" s="1029"/>
      <c r="E153" s="1030"/>
      <c r="F153" s="1030"/>
      <c r="G153" s="1030"/>
      <c r="H153" s="1030"/>
      <c r="I153" s="1030"/>
      <c r="J153" s="1030"/>
      <c r="K153" s="1030"/>
      <c r="L153" s="1031"/>
      <c r="M153" s="1066"/>
      <c r="N153" s="1067"/>
      <c r="O153" s="1067"/>
      <c r="P153" s="1067"/>
      <c r="Q153" s="1067"/>
      <c r="R153" s="1067"/>
      <c r="S153" s="1068"/>
      <c r="T153" s="972">
        <f t="shared" si="0"/>
        <v>0</v>
      </c>
      <c r="U153" s="973"/>
      <c r="V153" s="973"/>
      <c r="W153" s="973"/>
      <c r="X153" s="973"/>
      <c r="Y153" s="973"/>
      <c r="Z153" s="973"/>
      <c r="AA153" s="973"/>
      <c r="AB153" s="973"/>
      <c r="AC153" s="187"/>
      <c r="AD153" s="895"/>
      <c r="AE153" s="897"/>
      <c r="AF153" s="886"/>
      <c r="AG153" s="890"/>
      <c r="AH153" s="891"/>
      <c r="AI153" s="891"/>
      <c r="AJ153" s="891"/>
      <c r="AK153" s="891"/>
      <c r="AL153" s="891"/>
      <c r="AM153" s="892"/>
      <c r="AN153" s="967"/>
      <c r="AO153" s="967"/>
      <c r="AP153" s="921"/>
      <c r="AQ153" s="1009"/>
      <c r="AR153" s="922"/>
      <c r="AS153" s="943"/>
      <c r="AT153" s="944"/>
      <c r="AU153" s="945"/>
      <c r="AV153" s="890"/>
      <c r="AW153" s="891"/>
      <c r="AX153" s="891"/>
      <c r="AY153" s="891"/>
      <c r="AZ153" s="891"/>
      <c r="BA153" s="891"/>
      <c r="BB153" s="891"/>
      <c r="BC153" s="891"/>
      <c r="BD153" s="892"/>
      <c r="BE153" s="1007"/>
      <c r="BF153" s="1151"/>
      <c r="BG153" s="1150"/>
      <c r="BH153" s="1150"/>
      <c r="BI153" s="1149"/>
    </row>
    <row r="154" spans="1:61" s="142" customFormat="1" ht="7.5" customHeight="1" x14ac:dyDescent="0.15">
      <c r="B154" s="1022"/>
      <c r="C154" s="1023"/>
      <c r="D154" s="1029"/>
      <c r="E154" s="1030"/>
      <c r="F154" s="1030"/>
      <c r="G154" s="1030"/>
      <c r="H154" s="1030"/>
      <c r="I154" s="1030"/>
      <c r="J154" s="1030"/>
      <c r="K154" s="1030"/>
      <c r="L154" s="1031"/>
      <c r="M154" s="1063" t="str">
        <f>M68</f>
        <v>平成30年4月1日
以降のもの</v>
      </c>
      <c r="N154" s="1064"/>
      <c r="O154" s="1064"/>
      <c r="P154" s="1064"/>
      <c r="Q154" s="1064"/>
      <c r="R154" s="1064"/>
      <c r="S154" s="1065"/>
      <c r="T154" s="989">
        <f t="shared" si="0"/>
        <v>0</v>
      </c>
      <c r="U154" s="990"/>
      <c r="V154" s="990"/>
      <c r="W154" s="990"/>
      <c r="X154" s="990"/>
      <c r="Y154" s="990"/>
      <c r="Z154" s="990"/>
      <c r="AA154" s="990"/>
      <c r="AB154" s="990"/>
      <c r="AC154" s="188"/>
      <c r="AD154" s="895"/>
      <c r="AE154" s="897"/>
      <c r="AF154" s="885"/>
      <c r="AG154" s="887">
        <f>AG68</f>
        <v>0</v>
      </c>
      <c r="AH154" s="888"/>
      <c r="AI154" s="888"/>
      <c r="AJ154" s="888"/>
      <c r="AK154" s="888"/>
      <c r="AL154" s="888"/>
      <c r="AM154" s="889"/>
      <c r="AN154" s="189"/>
      <c r="AO154" s="189"/>
      <c r="AP154" s="915">
        <v>15</v>
      </c>
      <c r="AQ154" s="1008"/>
      <c r="AR154" s="918"/>
      <c r="AS154" s="940" t="str">
        <f>AS68</f>
        <v/>
      </c>
      <c r="AT154" s="941"/>
      <c r="AU154" s="942"/>
      <c r="AV154" s="887">
        <f>AV68</f>
        <v>0</v>
      </c>
      <c r="AW154" s="888"/>
      <c r="AX154" s="888"/>
      <c r="AY154" s="888"/>
      <c r="AZ154" s="888"/>
      <c r="BA154" s="888"/>
      <c r="BB154" s="888"/>
      <c r="BC154" s="888"/>
      <c r="BD154" s="889"/>
      <c r="BE154" s="186"/>
      <c r="BF154" s="1151"/>
      <c r="BG154" s="1150"/>
      <c r="BH154" s="1150"/>
      <c r="BI154" s="1149"/>
    </row>
    <row r="155" spans="1:61" s="142" customFormat="1" ht="10.5" customHeight="1" x14ac:dyDescent="0.15">
      <c r="B155" s="1024"/>
      <c r="C155" s="1025"/>
      <c r="D155" s="1032"/>
      <c r="E155" s="1033"/>
      <c r="F155" s="1033"/>
      <c r="G155" s="1033"/>
      <c r="H155" s="1033"/>
      <c r="I155" s="1033"/>
      <c r="J155" s="1033"/>
      <c r="K155" s="1033"/>
      <c r="L155" s="1034"/>
      <c r="M155" s="1066"/>
      <c r="N155" s="1067"/>
      <c r="O155" s="1067"/>
      <c r="P155" s="1067"/>
      <c r="Q155" s="1067"/>
      <c r="R155" s="1067"/>
      <c r="S155" s="1068"/>
      <c r="T155" s="972">
        <f t="shared" si="0"/>
        <v>0</v>
      </c>
      <c r="U155" s="973"/>
      <c r="V155" s="973"/>
      <c r="W155" s="973"/>
      <c r="X155" s="973"/>
      <c r="Y155" s="973"/>
      <c r="Z155" s="973"/>
      <c r="AA155" s="973"/>
      <c r="AB155" s="973"/>
      <c r="AC155" s="180"/>
      <c r="AD155" s="898"/>
      <c r="AE155" s="900"/>
      <c r="AF155" s="886"/>
      <c r="AG155" s="890"/>
      <c r="AH155" s="891"/>
      <c r="AI155" s="891"/>
      <c r="AJ155" s="891"/>
      <c r="AK155" s="891"/>
      <c r="AL155" s="891"/>
      <c r="AM155" s="892"/>
      <c r="AN155" s="893"/>
      <c r="AO155" s="894"/>
      <c r="AP155" s="921"/>
      <c r="AQ155" s="1009"/>
      <c r="AR155" s="922"/>
      <c r="AS155" s="943"/>
      <c r="AT155" s="944"/>
      <c r="AU155" s="945"/>
      <c r="AV155" s="890"/>
      <c r="AW155" s="891"/>
      <c r="AX155" s="891"/>
      <c r="AY155" s="891"/>
      <c r="AZ155" s="891"/>
      <c r="BA155" s="891"/>
      <c r="BB155" s="891"/>
      <c r="BC155" s="891"/>
      <c r="BD155" s="892"/>
      <c r="BE155" s="183"/>
      <c r="BF155" s="1151"/>
      <c r="BG155" s="1150"/>
      <c r="BH155" s="1150"/>
      <c r="BI155" s="1149"/>
    </row>
    <row r="156" spans="1:61" s="142" customFormat="1" ht="7.5" customHeight="1" x14ac:dyDescent="0.15">
      <c r="A156" s="175"/>
      <c r="B156" s="980"/>
      <c r="C156" s="916"/>
      <c r="D156" s="1205"/>
      <c r="E156" s="1206"/>
      <c r="F156" s="1206"/>
      <c r="G156" s="1206"/>
      <c r="H156" s="1206"/>
      <c r="I156" s="1206"/>
      <c r="J156" s="1206"/>
      <c r="K156" s="1206"/>
      <c r="L156" s="1207"/>
      <c r="M156" s="983" t="str">
        <f>M70</f>
        <v>平成19年3月31日
以前のもの</v>
      </c>
      <c r="N156" s="984"/>
      <c r="O156" s="984"/>
      <c r="P156" s="984"/>
      <c r="Q156" s="984"/>
      <c r="R156" s="984"/>
      <c r="S156" s="985"/>
      <c r="T156" s="1201">
        <f t="shared" si="0"/>
        <v>0</v>
      </c>
      <c r="U156" s="1202"/>
      <c r="V156" s="1202"/>
      <c r="W156" s="1202"/>
      <c r="X156" s="1202"/>
      <c r="Y156" s="1202"/>
      <c r="Z156" s="1202"/>
      <c r="AA156" s="1202"/>
      <c r="AB156" s="1202"/>
      <c r="AC156" s="176"/>
      <c r="AD156" s="763"/>
      <c r="AE156" s="769"/>
      <c r="AF156" s="885" t="s">
        <v>240</v>
      </c>
      <c r="AG156" s="887">
        <f>AG70</f>
        <v>0</v>
      </c>
      <c r="AH156" s="888"/>
      <c r="AI156" s="888"/>
      <c r="AJ156" s="888"/>
      <c r="AK156" s="888"/>
      <c r="AL156" s="888"/>
      <c r="AM156" s="889"/>
      <c r="AN156" s="177"/>
      <c r="AO156" s="178"/>
      <c r="AP156" s="934"/>
      <c r="AQ156" s="935"/>
      <c r="AR156" s="936"/>
      <c r="AS156" s="940">
        <f>AS70</f>
        <v>0</v>
      </c>
      <c r="AT156" s="941"/>
      <c r="AU156" s="942"/>
      <c r="AV156" s="887">
        <f>AV70</f>
        <v>0</v>
      </c>
      <c r="AW156" s="888"/>
      <c r="AX156" s="888"/>
      <c r="AY156" s="888"/>
      <c r="AZ156" s="888"/>
      <c r="BA156" s="888"/>
      <c r="BB156" s="888"/>
      <c r="BC156" s="888"/>
      <c r="BD156" s="889"/>
      <c r="BE156" s="179"/>
      <c r="BF156" s="1151"/>
      <c r="BG156" s="1150"/>
      <c r="BH156" s="1150"/>
      <c r="BI156" s="1149"/>
    </row>
    <row r="157" spans="1:61" s="142" customFormat="1" ht="10.5" customHeight="1" x14ac:dyDescent="0.15">
      <c r="A157" s="175"/>
      <c r="B157" s="982"/>
      <c r="C157" s="900"/>
      <c r="D157" s="1208"/>
      <c r="E157" s="1209"/>
      <c r="F157" s="1209"/>
      <c r="G157" s="1209"/>
      <c r="H157" s="1209"/>
      <c r="I157" s="1209"/>
      <c r="J157" s="1209"/>
      <c r="K157" s="1209"/>
      <c r="L157" s="1210"/>
      <c r="M157" s="986"/>
      <c r="N157" s="987"/>
      <c r="O157" s="987"/>
      <c r="P157" s="987"/>
      <c r="Q157" s="987"/>
      <c r="R157" s="987"/>
      <c r="S157" s="988"/>
      <c r="T157" s="972">
        <f t="shared" si="0"/>
        <v>0</v>
      </c>
      <c r="U157" s="973"/>
      <c r="V157" s="973"/>
      <c r="W157" s="973"/>
      <c r="X157" s="973"/>
      <c r="Y157" s="973"/>
      <c r="Z157" s="973"/>
      <c r="AA157" s="973"/>
      <c r="AB157" s="973"/>
      <c r="AC157" s="195"/>
      <c r="AD157" s="1231"/>
      <c r="AE157" s="1232"/>
      <c r="AF157" s="886"/>
      <c r="AG157" s="890"/>
      <c r="AH157" s="891"/>
      <c r="AI157" s="891"/>
      <c r="AJ157" s="891"/>
      <c r="AK157" s="891"/>
      <c r="AL157" s="891"/>
      <c r="AM157" s="892"/>
      <c r="AN157" s="181"/>
      <c r="AO157" s="182"/>
      <c r="AP157" s="937"/>
      <c r="AQ157" s="938"/>
      <c r="AR157" s="939"/>
      <c r="AS157" s="943"/>
      <c r="AT157" s="944"/>
      <c r="AU157" s="945"/>
      <c r="AV157" s="890"/>
      <c r="AW157" s="891"/>
      <c r="AX157" s="891"/>
      <c r="AY157" s="891"/>
      <c r="AZ157" s="891"/>
      <c r="BA157" s="891"/>
      <c r="BB157" s="891"/>
      <c r="BC157" s="891"/>
      <c r="BD157" s="892"/>
      <c r="BE157" s="183"/>
      <c r="BF157" s="1151"/>
      <c r="BG157" s="1150"/>
      <c r="BH157" s="1150"/>
      <c r="BI157" s="1149"/>
    </row>
    <row r="158" spans="1:61" s="142" customFormat="1" ht="18" customHeight="1" x14ac:dyDescent="0.15">
      <c r="B158" s="1227"/>
      <c r="C158" s="1228"/>
      <c r="D158" s="1217" t="s">
        <v>110</v>
      </c>
      <c r="E158" s="1218"/>
      <c r="F158" s="1218"/>
      <c r="G158" s="1218"/>
      <c r="H158" s="1218"/>
      <c r="I158" s="1218"/>
      <c r="J158" s="1218"/>
      <c r="K158" s="1218"/>
      <c r="L158" s="1219"/>
      <c r="M158" s="1229"/>
      <c r="N158" s="1230"/>
      <c r="O158" s="1230"/>
      <c r="P158" s="1230"/>
      <c r="Q158" s="1230"/>
      <c r="R158" s="1230"/>
      <c r="S158" s="1228"/>
      <c r="T158" s="1192">
        <f>T72</f>
        <v>0</v>
      </c>
      <c r="U158" s="1193"/>
      <c r="V158" s="1193"/>
      <c r="W158" s="1193"/>
      <c r="X158" s="1193"/>
      <c r="Y158" s="1193"/>
      <c r="Z158" s="1193"/>
      <c r="AA158" s="1193"/>
      <c r="AB158" s="1194"/>
      <c r="AC158" s="151"/>
      <c r="AD158" s="1195"/>
      <c r="AE158" s="1196"/>
      <c r="AF158" s="149"/>
      <c r="AG158" s="929">
        <f>AG72</f>
        <v>0</v>
      </c>
      <c r="AH158" s="930"/>
      <c r="AI158" s="930"/>
      <c r="AJ158" s="930"/>
      <c r="AK158" s="930"/>
      <c r="AL158" s="930"/>
      <c r="AM158" s="931"/>
      <c r="AN158" s="1215"/>
      <c r="AO158" s="1216"/>
      <c r="AP158" s="946"/>
      <c r="AQ158" s="947"/>
      <c r="AR158" s="948"/>
      <c r="AS158" s="946"/>
      <c r="AT158" s="947"/>
      <c r="AU158" s="948"/>
      <c r="AV158" s="929">
        <f>AV72</f>
        <v>0</v>
      </c>
      <c r="AW158" s="930"/>
      <c r="AX158" s="930"/>
      <c r="AY158" s="930"/>
      <c r="AZ158" s="930"/>
      <c r="BA158" s="930"/>
      <c r="BB158" s="930"/>
      <c r="BC158" s="930"/>
      <c r="BD158" s="931"/>
      <c r="BE158" s="150"/>
      <c r="BF158" s="1151"/>
      <c r="BG158" s="1150"/>
      <c r="BH158" s="1150"/>
      <c r="BI158" s="1149"/>
    </row>
    <row r="159" spans="1:61" s="142" customFormat="1" ht="18" customHeight="1" x14ac:dyDescent="0.15">
      <c r="AE159" s="152"/>
      <c r="AF159" s="253" t="s">
        <v>241</v>
      </c>
      <c r="AG159" s="1156" t="s">
        <v>242</v>
      </c>
      <c r="AH159" s="1156"/>
      <c r="AI159" s="1156"/>
      <c r="AJ159" s="1156"/>
      <c r="AK159" s="1156"/>
      <c r="AL159" s="1156"/>
      <c r="AM159" s="1156"/>
      <c r="AN159" s="1156"/>
      <c r="AO159" s="1157"/>
      <c r="AP159" s="254" t="s">
        <v>251</v>
      </c>
      <c r="AQ159" s="1158" t="s">
        <v>111</v>
      </c>
      <c r="AR159" s="1158"/>
      <c r="AS159" s="1158"/>
      <c r="AT159" s="1158"/>
      <c r="AU159" s="1159"/>
      <c r="AV159" s="955" t="s">
        <v>253</v>
      </c>
      <c r="AW159" s="955"/>
      <c r="AX159" s="955"/>
      <c r="AY159" s="955"/>
      <c r="AZ159" s="955"/>
      <c r="BA159" s="955"/>
      <c r="BB159" s="955"/>
      <c r="BC159" s="955"/>
      <c r="BD159" s="955"/>
      <c r="BE159" s="956"/>
      <c r="BF159" s="1151"/>
      <c r="BG159" s="1150"/>
      <c r="BH159" s="1150"/>
      <c r="BI159" s="1149"/>
    </row>
    <row r="160" spans="1:61" s="142" customFormat="1" ht="9.9499999999999993" customHeight="1" x14ac:dyDescent="0.15">
      <c r="AF160" s="1152">
        <f>AF74</f>
        <v>0</v>
      </c>
      <c r="AG160" s="1153"/>
      <c r="AH160" s="1153"/>
      <c r="AI160" s="1153"/>
      <c r="AJ160" s="1153"/>
      <c r="AK160" s="1153"/>
      <c r="AL160" s="1153"/>
      <c r="AM160" s="1153"/>
      <c r="AN160" s="872" t="s">
        <v>98</v>
      </c>
      <c r="AO160" s="873"/>
      <c r="AP160" s="882" t="s">
        <v>112</v>
      </c>
      <c r="AQ160" s="883"/>
      <c r="AR160" s="883"/>
      <c r="AS160" s="883"/>
      <c r="AT160" s="883"/>
      <c r="AU160" s="884"/>
      <c r="AV160" s="1160">
        <f>AV74</f>
        <v>0</v>
      </c>
      <c r="AW160" s="1153"/>
      <c r="AX160" s="1153"/>
      <c r="AY160" s="1153"/>
      <c r="AZ160" s="1153"/>
      <c r="BA160" s="1153"/>
      <c r="BB160" s="1153"/>
      <c r="BC160" s="1153"/>
      <c r="BD160" s="1153"/>
      <c r="BE160" s="932" t="s">
        <v>8</v>
      </c>
      <c r="BF160" s="1151"/>
      <c r="BG160" s="1150"/>
      <c r="BH160" s="1150"/>
      <c r="BI160" s="1149"/>
    </row>
    <row r="161" spans="2:61" s="142" customFormat="1" ht="9.9499999999999993" customHeight="1" x14ac:dyDescent="0.15">
      <c r="AF161" s="1154"/>
      <c r="AG161" s="1155"/>
      <c r="AH161" s="1155"/>
      <c r="AI161" s="1155"/>
      <c r="AJ161" s="1155"/>
      <c r="AK161" s="1155"/>
      <c r="AL161" s="1155"/>
      <c r="AM161" s="1155"/>
      <c r="AN161" s="874"/>
      <c r="AO161" s="875"/>
      <c r="AP161" s="913">
        <f>AP75</f>
        <v>0.02</v>
      </c>
      <c r="AQ161" s="421"/>
      <c r="AR161" s="421"/>
      <c r="AS161" s="421"/>
      <c r="AT161" s="421"/>
      <c r="AU161" s="914"/>
      <c r="AV161" s="1161"/>
      <c r="AW161" s="1155"/>
      <c r="AX161" s="1155"/>
      <c r="AY161" s="1155"/>
      <c r="AZ161" s="1155"/>
      <c r="BA161" s="1155"/>
      <c r="BB161" s="1155"/>
      <c r="BC161" s="1155"/>
      <c r="BD161" s="1155"/>
      <c r="BE161" s="933"/>
      <c r="BF161" s="1151"/>
      <c r="BG161" s="1150"/>
      <c r="BH161" s="1150"/>
      <c r="BI161" s="1149"/>
    </row>
    <row r="162" spans="2:61" s="142" customFormat="1" ht="11.1" customHeight="1" x14ac:dyDescent="0.15">
      <c r="B162" s="1204" t="s">
        <v>113</v>
      </c>
      <c r="C162" s="1204"/>
      <c r="D162" s="1204"/>
      <c r="E162" s="1204"/>
      <c r="F162" s="1204"/>
      <c r="G162" s="1204"/>
      <c r="H162" s="1204"/>
      <c r="I162" s="1204"/>
      <c r="J162" s="1204"/>
      <c r="K162" s="1204"/>
      <c r="L162" s="1204"/>
      <c r="M162" s="1204"/>
      <c r="N162" s="1204"/>
      <c r="O162" s="1204"/>
      <c r="P162" s="1204"/>
      <c r="Q162" s="1204"/>
      <c r="R162" s="1204"/>
      <c r="S162" s="1204"/>
      <c r="T162" s="1204"/>
      <c r="U162" s="1204"/>
      <c r="V162" s="1204"/>
      <c r="W162" s="1204"/>
      <c r="X162" s="1204"/>
      <c r="Y162" s="1204"/>
      <c r="Z162" s="1204"/>
      <c r="AA162" s="1204"/>
      <c r="AB162" s="1204"/>
      <c r="AC162" s="1204"/>
      <c r="AD162" s="1204"/>
      <c r="AE162" s="1204"/>
      <c r="AF162" s="1204"/>
      <c r="AG162" s="1204"/>
      <c r="AH162" s="1204"/>
      <c r="AS162" s="960" t="s">
        <v>126</v>
      </c>
      <c r="AT162" s="960"/>
      <c r="AU162" s="960"/>
      <c r="AV162" s="960"/>
      <c r="AW162" s="1189">
        <f>AW76</f>
        <v>0</v>
      </c>
      <c r="AX162" s="1189"/>
      <c r="AY162" s="1189"/>
      <c r="AZ162" s="1189"/>
      <c r="BA162" s="1188" t="s">
        <v>127</v>
      </c>
      <c r="BB162" s="1188"/>
      <c r="BC162" s="1188"/>
      <c r="BD162" s="953">
        <f>BD76</f>
        <v>0</v>
      </c>
      <c r="BE162" s="1246"/>
      <c r="BF162" s="1246"/>
      <c r="BG162" s="1246"/>
      <c r="BH162" s="153" t="s">
        <v>128</v>
      </c>
    </row>
    <row r="163" spans="2:61" s="142" customFormat="1" ht="11.1" customHeight="1" x14ac:dyDescent="0.15">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4"/>
      <c r="AG163" s="1204"/>
      <c r="AH163" s="1204"/>
      <c r="AR163" s="154"/>
      <c r="AS163" s="954" t="s">
        <v>129</v>
      </c>
      <c r="AT163" s="954"/>
      <c r="AU163" s="954"/>
      <c r="AV163" s="954"/>
      <c r="AW163" s="1247">
        <f>AW77</f>
        <v>0</v>
      </c>
      <c r="AX163" s="1247"/>
      <c r="AY163" s="1247"/>
      <c r="AZ163" s="155" t="s">
        <v>127</v>
      </c>
      <c r="BA163" s="951">
        <f>BA77</f>
        <v>0</v>
      </c>
      <c r="BB163" s="951"/>
      <c r="BC163" s="951"/>
      <c r="BD163" s="156" t="s">
        <v>127</v>
      </c>
      <c r="BE163" s="1248">
        <f>BE77</f>
        <v>0</v>
      </c>
      <c r="BF163" s="1249"/>
      <c r="BG163" s="1249"/>
      <c r="BH163" s="153" t="s">
        <v>128</v>
      </c>
    </row>
    <row r="164" spans="2:61" s="142" customFormat="1" ht="11.1" customHeight="1" x14ac:dyDescent="0.15">
      <c r="D164" s="1014">
        <f>D78</f>
        <v>0</v>
      </c>
      <c r="E164" s="1014"/>
      <c r="F164" s="1014"/>
      <c r="G164" s="190"/>
      <c r="H164" s="190"/>
      <c r="I164" s="1014">
        <f>I78</f>
        <v>0</v>
      </c>
      <c r="J164" s="1014"/>
      <c r="K164" s="1014"/>
      <c r="L164" s="190"/>
      <c r="M164" s="1014">
        <f>M78</f>
        <v>0</v>
      </c>
      <c r="N164" s="1014"/>
      <c r="O164" s="1014"/>
    </row>
    <row r="165" spans="2:61" s="157" customFormat="1" ht="11.1" customHeight="1" x14ac:dyDescent="0.15">
      <c r="B165" s="1012"/>
      <c r="C165" s="1012"/>
      <c r="D165" s="1015"/>
      <c r="E165" s="1015"/>
      <c r="F165" s="1015"/>
      <c r="G165" s="1013" t="s">
        <v>0</v>
      </c>
      <c r="H165" s="1013"/>
      <c r="I165" s="1015"/>
      <c r="J165" s="1015"/>
      <c r="K165" s="1015"/>
      <c r="L165" s="191" t="s">
        <v>1</v>
      </c>
      <c r="M165" s="1015"/>
      <c r="N165" s="1015"/>
      <c r="O165" s="1015"/>
      <c r="P165" s="1012" t="s">
        <v>23</v>
      </c>
      <c r="Q165" s="1012"/>
      <c r="AK165" s="158"/>
      <c r="AL165" s="158"/>
      <c r="AM165" s="158"/>
      <c r="AO165" s="958">
        <f>AO79</f>
        <v>0</v>
      </c>
      <c r="AP165" s="958"/>
      <c r="AQ165" s="958"/>
      <c r="AR165" s="958"/>
      <c r="AS165" s="958"/>
      <c r="AT165" s="958"/>
      <c r="AU165" s="958"/>
      <c r="AV165" s="958"/>
      <c r="AW165" s="958"/>
      <c r="AX165" s="958"/>
      <c r="AY165" s="958"/>
      <c r="AZ165" s="958"/>
      <c r="BA165" s="958"/>
      <c r="BB165" s="958"/>
      <c r="BC165" s="958"/>
      <c r="BD165" s="958"/>
      <c r="BE165" s="958"/>
      <c r="BF165" s="958"/>
      <c r="BG165" s="192"/>
      <c r="BH165" s="167"/>
    </row>
    <row r="166" spans="2:61" s="142" customFormat="1" ht="11.1" customHeight="1" x14ac:dyDescent="0.15">
      <c r="AF166" s="157"/>
      <c r="AG166" s="157"/>
      <c r="AH166" s="157"/>
      <c r="AI166" s="157"/>
      <c r="AJ166" s="157"/>
      <c r="AK166" s="957" t="s">
        <v>114</v>
      </c>
      <c r="AL166" s="957"/>
      <c r="AM166" s="957"/>
      <c r="AN166" s="159"/>
      <c r="AO166" s="959"/>
      <c r="AP166" s="959"/>
      <c r="AQ166" s="959"/>
      <c r="AR166" s="959"/>
      <c r="AS166" s="959"/>
      <c r="AT166" s="959"/>
      <c r="AU166" s="959"/>
      <c r="AV166" s="959"/>
      <c r="AW166" s="959"/>
      <c r="AX166" s="959"/>
      <c r="AY166" s="959"/>
      <c r="AZ166" s="959"/>
      <c r="BA166" s="959"/>
      <c r="BB166" s="959"/>
      <c r="BC166" s="959"/>
      <c r="BD166" s="959"/>
      <c r="BE166" s="959"/>
      <c r="BF166" s="959"/>
      <c r="BG166" s="193"/>
      <c r="BH166" s="168"/>
      <c r="BI166" s="157"/>
    </row>
    <row r="167" spans="2:61" s="142" customFormat="1" ht="11.1" customHeight="1" x14ac:dyDescent="0.15">
      <c r="B167" s="1176">
        <f>B81</f>
        <v>0</v>
      </c>
      <c r="C167" s="1176"/>
      <c r="D167" s="1176"/>
      <c r="E167" s="1176"/>
      <c r="F167" s="1174" t="s">
        <v>115</v>
      </c>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52" t="s">
        <v>130</v>
      </c>
      <c r="BB167" s="952"/>
      <c r="BC167" s="952"/>
      <c r="BD167" s="952"/>
      <c r="BE167" s="952"/>
      <c r="BF167" s="952"/>
      <c r="BG167" s="952"/>
      <c r="BH167" s="952"/>
      <c r="BI167" s="157"/>
    </row>
    <row r="168" spans="2:61" s="142" customFormat="1" ht="11.1" customHeight="1" x14ac:dyDescent="0.15">
      <c r="B168" s="1177"/>
      <c r="C168" s="1177"/>
      <c r="D168" s="1177"/>
      <c r="E168" s="1177"/>
      <c r="F168" s="1175"/>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x14ac:dyDescent="0.15">
      <c r="AF169" s="157"/>
      <c r="AG169" s="157"/>
      <c r="AH169" s="157" t="s">
        <v>116</v>
      </c>
      <c r="AI169" s="157"/>
      <c r="AJ169" s="157"/>
      <c r="AK169" s="158"/>
      <c r="AL169" s="158"/>
      <c r="AM169" s="158"/>
      <c r="AN169" s="160"/>
      <c r="AO169" s="1203">
        <f>AO83</f>
        <v>0</v>
      </c>
      <c r="AP169" s="1203"/>
      <c r="AQ169" s="1203"/>
      <c r="AR169" s="1203"/>
      <c r="AS169" s="1203"/>
      <c r="AT169" s="1203"/>
      <c r="AU169" s="1203"/>
      <c r="AV169" s="1203"/>
      <c r="AW169" s="1203"/>
      <c r="AX169" s="1203"/>
      <c r="AY169" s="1203"/>
      <c r="AZ169" s="1203"/>
      <c r="BA169" s="1203"/>
      <c r="BB169" s="1203"/>
      <c r="BC169" s="1203"/>
      <c r="BD169" s="1203"/>
      <c r="BE169" s="1203"/>
      <c r="BF169" s="1203"/>
      <c r="BG169" s="166"/>
      <c r="BH169" s="166"/>
      <c r="BI169" s="158"/>
    </row>
    <row r="170" spans="2:61" s="142" customFormat="1" ht="11.1" customHeight="1" x14ac:dyDescent="0.15">
      <c r="AF170" s="157"/>
      <c r="AG170" s="157"/>
      <c r="AH170" s="157"/>
      <c r="AI170" s="157"/>
      <c r="AJ170" s="157"/>
      <c r="AK170" s="957" t="s">
        <v>117</v>
      </c>
      <c r="AL170" s="957"/>
      <c r="AM170" s="957"/>
      <c r="AN170" s="161"/>
      <c r="AO170" s="1042">
        <f>AO84</f>
        <v>0</v>
      </c>
      <c r="AP170" s="1042"/>
      <c r="AQ170" s="1042"/>
      <c r="AR170" s="1042"/>
      <c r="AS170" s="1042"/>
      <c r="AT170" s="1042"/>
      <c r="AU170" s="1042"/>
      <c r="AV170" s="1042"/>
      <c r="AW170" s="1042"/>
      <c r="AX170" s="1042"/>
      <c r="AY170" s="1042"/>
      <c r="AZ170" s="1042"/>
      <c r="BA170" s="1042"/>
      <c r="BB170" s="1042"/>
      <c r="BC170" s="1042"/>
      <c r="BD170" s="1042"/>
      <c r="BE170" s="1042"/>
      <c r="BF170" s="1042"/>
      <c r="BG170" s="164"/>
      <c r="BH170" s="164" t="s">
        <v>124</v>
      </c>
      <c r="BI170" s="158"/>
    </row>
    <row r="171" spans="2:61" s="142" customFormat="1" ht="11.1" customHeight="1" x14ac:dyDescent="0.15">
      <c r="AR171" s="1035" t="s">
        <v>118</v>
      </c>
      <c r="AS171" s="1035"/>
      <c r="AT171" s="1035"/>
      <c r="AU171" s="1035"/>
      <c r="AV171" s="1035"/>
      <c r="AW171" s="1035"/>
      <c r="AX171" s="1035"/>
      <c r="AY171" s="1035"/>
      <c r="AZ171" s="1035"/>
      <c r="BA171" s="1035"/>
      <c r="BB171" s="1035"/>
      <c r="BC171" s="1035"/>
      <c r="BD171" s="1035"/>
      <c r="BE171" s="1035"/>
      <c r="BF171" s="1035"/>
      <c r="BG171" s="1035"/>
      <c r="BH171" s="1035"/>
    </row>
    <row r="172" spans="2:61" s="142" customFormat="1" ht="11.1" customHeight="1" x14ac:dyDescent="0.15">
      <c r="AR172" s="1035"/>
      <c r="AS172" s="1035"/>
      <c r="AT172" s="1035"/>
      <c r="AU172" s="1035"/>
      <c r="AV172" s="1035"/>
      <c r="AW172" s="1035"/>
      <c r="AX172" s="1035"/>
      <c r="AY172" s="1035"/>
      <c r="AZ172" s="1035"/>
      <c r="BA172" s="1035"/>
      <c r="BB172" s="1035"/>
      <c r="BC172" s="1035"/>
      <c r="BD172" s="1035"/>
      <c r="BE172" s="1035"/>
      <c r="BF172" s="1035"/>
      <c r="BG172" s="1035"/>
      <c r="BH172" s="1035"/>
    </row>
    <row r="173" spans="2:61" s="142" customFormat="1" ht="11.1" customHeight="1" x14ac:dyDescent="0.15">
      <c r="B173" s="1225" t="s">
        <v>119</v>
      </c>
      <c r="C173" s="1178" t="s">
        <v>120</v>
      </c>
      <c r="D173" s="1039" t="s">
        <v>121</v>
      </c>
      <c r="E173" s="1040"/>
      <c r="F173" s="1040"/>
      <c r="G173" s="1040"/>
      <c r="H173" s="1040"/>
      <c r="I173" s="1040"/>
      <c r="J173" s="1040"/>
      <c r="K173" s="1040"/>
      <c r="L173" s="1040"/>
      <c r="M173" s="1040"/>
      <c r="N173" s="1040"/>
      <c r="O173" s="1040"/>
      <c r="P173" s="1040"/>
      <c r="Q173" s="1040"/>
      <c r="R173" s="1040"/>
      <c r="S173" s="1040"/>
      <c r="T173" s="1040"/>
      <c r="U173" s="1040"/>
      <c r="V173" s="1040"/>
      <c r="W173" s="1040"/>
      <c r="X173" s="1040"/>
      <c r="Y173" s="1041"/>
      <c r="Z173" s="1039" t="s">
        <v>122</v>
      </c>
      <c r="AA173" s="1040"/>
      <c r="AB173" s="1040"/>
      <c r="AC173" s="1040"/>
      <c r="AD173" s="1040"/>
      <c r="AE173" s="1040"/>
      <c r="AF173" s="1040"/>
      <c r="AG173" s="1040"/>
      <c r="AH173" s="1040"/>
      <c r="AI173" s="1040"/>
      <c r="AJ173" s="1040"/>
      <c r="AK173" s="1040"/>
      <c r="AL173" s="1040"/>
      <c r="AM173" s="1040"/>
      <c r="AN173" s="1040"/>
      <c r="AO173" s="1040"/>
      <c r="AP173" s="1040"/>
      <c r="AQ173" s="1041"/>
      <c r="AR173" s="1039" t="s">
        <v>123</v>
      </c>
      <c r="AS173" s="1040"/>
      <c r="AT173" s="1040"/>
      <c r="AU173" s="1040"/>
      <c r="AV173" s="1040"/>
      <c r="AW173" s="1040"/>
      <c r="AX173" s="1040"/>
      <c r="AY173" s="1040"/>
      <c r="AZ173" s="1040"/>
      <c r="BA173" s="1040"/>
      <c r="BB173" s="1040"/>
      <c r="BC173" s="1040"/>
      <c r="BD173" s="1040"/>
      <c r="BE173" s="1040"/>
      <c r="BF173" s="1040"/>
      <c r="BG173" s="1040"/>
      <c r="BH173" s="1041"/>
    </row>
    <row r="174" spans="2:61" s="142" customFormat="1" ht="9" customHeight="1" x14ac:dyDescent="0.15">
      <c r="B174" s="1225"/>
      <c r="C174" s="1178"/>
      <c r="D174" s="1233">
        <f>D88</f>
        <v>0</v>
      </c>
      <c r="E174" s="1234"/>
      <c r="F174" s="1234"/>
      <c r="G174" s="1234"/>
      <c r="H174" s="1234"/>
      <c r="I174" s="1234"/>
      <c r="J174" s="1234"/>
      <c r="K174" s="1234"/>
      <c r="L174" s="1234"/>
      <c r="M174" s="1234"/>
      <c r="N174" s="1234"/>
      <c r="O174" s="1234"/>
      <c r="P174" s="1234"/>
      <c r="Q174" s="1234"/>
      <c r="R174" s="1234"/>
      <c r="S174" s="1234"/>
      <c r="T174" s="1234"/>
      <c r="U174" s="1234"/>
      <c r="V174" s="1234"/>
      <c r="W174" s="1234"/>
      <c r="X174" s="1234"/>
      <c r="Y174" s="1235"/>
      <c r="Z174" s="1242">
        <f>Z88</f>
        <v>0</v>
      </c>
      <c r="AA174" s="1243"/>
      <c r="AB174" s="1243"/>
      <c r="AC174" s="1243"/>
      <c r="AD174" s="1243"/>
      <c r="AE174" s="1243"/>
      <c r="AF174" s="1243"/>
      <c r="AG174" s="1243"/>
      <c r="AH174" s="1243"/>
      <c r="AI174" s="1243"/>
      <c r="AJ174" s="1243"/>
      <c r="AK174" s="1243"/>
      <c r="AL174" s="1243"/>
      <c r="AM174" s="1243"/>
      <c r="AN174" s="1243"/>
      <c r="AO174" s="1244"/>
      <c r="AP174" s="1223" t="s">
        <v>125</v>
      </c>
      <c r="AQ174" s="1224"/>
      <c r="AR174" s="1242">
        <f>AR88</f>
        <v>0</v>
      </c>
      <c r="AS174" s="1243"/>
      <c r="AT174" s="1243"/>
      <c r="AU174" s="1243"/>
      <c r="AV174" s="1243"/>
      <c r="AW174" s="1243"/>
      <c r="AX174" s="1243"/>
      <c r="AY174" s="1243"/>
      <c r="AZ174" s="1243"/>
      <c r="BA174" s="1243"/>
      <c r="BB174" s="1243"/>
      <c r="BC174" s="1243"/>
      <c r="BD174" s="1243"/>
      <c r="BE174" s="1243"/>
      <c r="BF174" s="1243"/>
      <c r="BG174" s="1243"/>
      <c r="BH174" s="1245"/>
    </row>
    <row r="175" spans="2:61" s="142" customFormat="1" ht="9" customHeight="1" x14ac:dyDescent="0.15">
      <c r="B175" s="1225"/>
      <c r="C175" s="1178"/>
      <c r="D175" s="1236"/>
      <c r="E175" s="1237"/>
      <c r="F175" s="1237"/>
      <c r="G175" s="1237"/>
      <c r="H175" s="1237"/>
      <c r="I175" s="1237"/>
      <c r="J175" s="1237"/>
      <c r="K175" s="1237"/>
      <c r="L175" s="1237"/>
      <c r="M175" s="1237"/>
      <c r="N175" s="1237"/>
      <c r="O175" s="1237"/>
      <c r="P175" s="1237"/>
      <c r="Q175" s="1237"/>
      <c r="R175" s="1237"/>
      <c r="S175" s="1237"/>
      <c r="T175" s="1237"/>
      <c r="U175" s="1237"/>
      <c r="V175" s="1237"/>
      <c r="W175" s="1237"/>
      <c r="X175" s="1237"/>
      <c r="Y175" s="1238"/>
      <c r="Z175" s="1242"/>
      <c r="AA175" s="1243"/>
      <c r="AB175" s="1243"/>
      <c r="AC175" s="1243"/>
      <c r="AD175" s="1243"/>
      <c r="AE175" s="1243"/>
      <c r="AF175" s="1243"/>
      <c r="AG175" s="1243"/>
      <c r="AH175" s="1243"/>
      <c r="AI175" s="1243"/>
      <c r="AJ175" s="1243"/>
      <c r="AK175" s="1243"/>
      <c r="AL175" s="1243"/>
      <c r="AM175" s="1243"/>
      <c r="AN175" s="1243"/>
      <c r="AO175" s="1244"/>
      <c r="AP175" s="1223"/>
      <c r="AQ175" s="1224"/>
      <c r="AR175" s="1242"/>
      <c r="AS175" s="1243"/>
      <c r="AT175" s="1243"/>
      <c r="AU175" s="1243"/>
      <c r="AV175" s="1243"/>
      <c r="AW175" s="1243"/>
      <c r="AX175" s="1243"/>
      <c r="AY175" s="1243"/>
      <c r="AZ175" s="1243"/>
      <c r="BA175" s="1243"/>
      <c r="BB175" s="1243"/>
      <c r="BC175" s="1243"/>
      <c r="BD175" s="1243"/>
      <c r="BE175" s="1243"/>
      <c r="BF175" s="1243"/>
      <c r="BG175" s="1243"/>
      <c r="BH175" s="1245"/>
    </row>
    <row r="176" spans="2:61" s="142" customFormat="1" ht="9" customHeight="1" x14ac:dyDescent="0.15">
      <c r="B176" s="1225"/>
      <c r="C176" s="1178"/>
      <c r="D176" s="1239"/>
      <c r="E176" s="1240"/>
      <c r="F176" s="1240"/>
      <c r="G176" s="1240"/>
      <c r="H176" s="1240"/>
      <c r="I176" s="1240"/>
      <c r="J176" s="1240"/>
      <c r="K176" s="1240"/>
      <c r="L176" s="1240"/>
      <c r="M176" s="1240"/>
      <c r="N176" s="1240"/>
      <c r="O176" s="1240"/>
      <c r="P176" s="1240"/>
      <c r="Q176" s="1240"/>
      <c r="R176" s="1240"/>
      <c r="S176" s="1240"/>
      <c r="T176" s="1240"/>
      <c r="U176" s="1240"/>
      <c r="V176" s="1240"/>
      <c r="W176" s="1240"/>
      <c r="X176" s="1240"/>
      <c r="Y176" s="1241"/>
      <c r="Z176" s="1242"/>
      <c r="AA176" s="1243"/>
      <c r="AB176" s="1243"/>
      <c r="AC176" s="1243"/>
      <c r="AD176" s="1243"/>
      <c r="AE176" s="1243"/>
      <c r="AF176" s="1243"/>
      <c r="AG176" s="1243"/>
      <c r="AH176" s="1243"/>
      <c r="AI176" s="1243"/>
      <c r="AJ176" s="1243"/>
      <c r="AK176" s="1243"/>
      <c r="AL176" s="1243"/>
      <c r="AM176" s="1243"/>
      <c r="AN176" s="1243"/>
      <c r="AO176" s="1244"/>
      <c r="AP176" s="1223"/>
      <c r="AQ176" s="1224"/>
      <c r="AR176" s="1242"/>
      <c r="AS176" s="1243"/>
      <c r="AT176" s="1243"/>
      <c r="AU176" s="1243"/>
      <c r="AV176" s="1243"/>
      <c r="AW176" s="1243"/>
      <c r="AX176" s="1243"/>
      <c r="AY176" s="1243"/>
      <c r="AZ176" s="1243"/>
      <c r="BA176" s="1243"/>
      <c r="BB176" s="1243"/>
      <c r="BC176" s="1243"/>
      <c r="BD176" s="1243"/>
      <c r="BE176" s="1243"/>
      <c r="BF176" s="1243"/>
      <c r="BG176" s="1243"/>
      <c r="BH176" s="1245"/>
    </row>
    <row r="177" spans="60:60" s="142" customFormat="1" ht="11.1" customHeight="1" x14ac:dyDescent="0.15">
      <c r="BH177" s="162"/>
    </row>
  </sheetData>
  <sheetProtection sheet="1" selectLockedCells="1"/>
  <mergeCells count="825">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T119:AB119"/>
    <mergeCell ref="M102:S103"/>
    <mergeCell ref="T102:AB102"/>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N111:AO111"/>
    <mergeCell ref="AG110:AM111"/>
    <mergeCell ref="AS110:AU111"/>
    <mergeCell ref="AS104:AU105"/>
    <mergeCell ref="AS114:AU115"/>
    <mergeCell ref="AG116:AM117"/>
    <mergeCell ref="AN108:AO109"/>
    <mergeCell ref="AS130:AU131"/>
    <mergeCell ref="M126:S127"/>
    <mergeCell ref="AS124:AU125"/>
    <mergeCell ref="AF122:AF123"/>
    <mergeCell ref="AG122:AM123"/>
    <mergeCell ref="AS122:AU123"/>
    <mergeCell ref="AD124:AE125"/>
    <mergeCell ref="AP122:AR123"/>
    <mergeCell ref="T126:AB126"/>
    <mergeCell ref="AP124:AR125"/>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AF50:AF51"/>
    <mergeCell ref="AD42:AE45"/>
    <mergeCell ref="AC46:AC47"/>
    <mergeCell ref="AD46:AE47"/>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D28:L33"/>
    <mergeCell ref="T25:AB25"/>
    <mergeCell ref="M24:S25"/>
    <mergeCell ref="T26:AB26"/>
    <mergeCell ref="T22:AB22"/>
    <mergeCell ref="AD48:AE51"/>
    <mergeCell ref="AG24:AM25"/>
    <mergeCell ref="AF30:AF31"/>
    <mergeCell ref="AD26:AE27"/>
    <mergeCell ref="AF28:AF29"/>
    <mergeCell ref="AF24:AF25"/>
    <mergeCell ref="T47:AB47"/>
    <mergeCell ref="AC40:AC41"/>
    <mergeCell ref="AD38:AE39"/>
    <mergeCell ref="AD22:AE25"/>
    <mergeCell ref="AG30:AM31"/>
    <mergeCell ref="AG28:AM29"/>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AV28:BD29"/>
    <mergeCell ref="AV32:BD33"/>
    <mergeCell ref="AS32:AU33"/>
    <mergeCell ref="AP28:AR29"/>
    <mergeCell ref="AV40:BD41"/>
    <mergeCell ref="AV36:BD37"/>
    <mergeCell ref="AV30:BD31"/>
    <mergeCell ref="AS46:AU47"/>
    <mergeCell ref="AS36:AU37"/>
    <mergeCell ref="AS40:AU41"/>
    <mergeCell ref="AP38:AR39"/>
    <mergeCell ref="AS30:AU31"/>
    <mergeCell ref="AG36:AM37"/>
    <mergeCell ref="AF38:AF39"/>
    <mergeCell ref="AP36:AR37"/>
    <mergeCell ref="AD34:AE35"/>
    <mergeCell ref="AF34:AF35"/>
    <mergeCell ref="AP34:AR35"/>
    <mergeCell ref="AN34:AO35"/>
    <mergeCell ref="AD40:AE41"/>
    <mergeCell ref="AF32:AF33"/>
    <mergeCell ref="AN33:AO33"/>
    <mergeCell ref="AP30:AR33"/>
    <mergeCell ref="AN37:AO37"/>
    <mergeCell ref="AG34:AM35"/>
    <mergeCell ref="AF36:AF37"/>
    <mergeCell ref="AG32:AM3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x14ac:dyDescent="0.15"/>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x14ac:dyDescent="0.15">
      <c r="A1" s="209" t="s">
        <v>155</v>
      </c>
    </row>
    <row r="2" spans="1:28" ht="15" customHeight="1" x14ac:dyDescent="0.15">
      <c r="A2" s="210" t="s">
        <v>156</v>
      </c>
      <c r="B2" s="210" t="s">
        <v>150</v>
      </c>
      <c r="C2" s="210" t="s">
        <v>157</v>
      </c>
    </row>
    <row r="3" spans="1:28" ht="40.5" x14ac:dyDescent="0.15">
      <c r="A3" s="210"/>
      <c r="B3" s="210"/>
      <c r="C3" s="211" t="s">
        <v>319</v>
      </c>
      <c r="D3" s="211" t="s">
        <v>159</v>
      </c>
      <c r="E3" s="211" t="s">
        <v>160</v>
      </c>
      <c r="F3" s="379" t="s">
        <v>322</v>
      </c>
      <c r="G3" s="379" t="s">
        <v>324</v>
      </c>
      <c r="H3" s="379" t="s">
        <v>325</v>
      </c>
      <c r="I3" s="381"/>
      <c r="J3" s="211"/>
      <c r="O3" s="251"/>
      <c r="P3" s="251"/>
    </row>
    <row r="4" spans="1:28" ht="15" customHeight="1" x14ac:dyDescent="0.15">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x14ac:dyDescent="0.15">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x14ac:dyDescent="0.15">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x14ac:dyDescent="0.15">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x14ac:dyDescent="0.15">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x14ac:dyDescent="0.15">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x14ac:dyDescent="0.15">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x14ac:dyDescent="0.15">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x14ac:dyDescent="0.15">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x14ac:dyDescent="0.15">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x14ac:dyDescent="0.15">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x14ac:dyDescent="0.15">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x14ac:dyDescent="0.15">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x14ac:dyDescent="0.15">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x14ac:dyDescent="0.15">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x14ac:dyDescent="0.15">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x14ac:dyDescent="0.15">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x14ac:dyDescent="0.15">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x14ac:dyDescent="0.15">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x14ac:dyDescent="0.15">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x14ac:dyDescent="0.15">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x14ac:dyDescent="0.15">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x14ac:dyDescent="0.15">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x14ac:dyDescent="0.15">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x14ac:dyDescent="0.15">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x14ac:dyDescent="0.15">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x14ac:dyDescent="0.15">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x14ac:dyDescent="0.15">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x14ac:dyDescent="0.15">
      <c r="A32" s="212"/>
      <c r="B32" s="213"/>
      <c r="C32" s="212"/>
      <c r="D32" s="212"/>
      <c r="E32" s="212"/>
      <c r="F32" s="212"/>
      <c r="G32" s="212"/>
      <c r="H32" s="212"/>
      <c r="I32" s="212"/>
      <c r="J32" s="212"/>
    </row>
    <row r="33" spans="1:16" ht="15" customHeight="1" x14ac:dyDescent="0.15">
      <c r="A33" s="209" t="s">
        <v>193</v>
      </c>
      <c r="F33" s="212"/>
      <c r="G33" s="212"/>
      <c r="H33" s="212"/>
      <c r="I33" s="212"/>
      <c r="J33" s="212"/>
    </row>
    <row r="34" spans="1:16" ht="15" customHeight="1" x14ac:dyDescent="0.15">
      <c r="A34" s="210" t="s">
        <v>156</v>
      </c>
      <c r="B34" s="210" t="s">
        <v>150</v>
      </c>
      <c r="C34" s="210" t="s">
        <v>157</v>
      </c>
      <c r="F34" s="212"/>
      <c r="G34" s="212"/>
      <c r="H34" s="212"/>
      <c r="I34" s="212"/>
      <c r="J34" s="212"/>
    </row>
    <row r="35" spans="1:16" ht="27" x14ac:dyDescent="0.15">
      <c r="A35" s="210"/>
      <c r="B35" s="210"/>
      <c r="C35" s="211" t="s">
        <v>158</v>
      </c>
      <c r="D35" s="211" t="s">
        <v>159</v>
      </c>
      <c r="E35" s="211" t="s">
        <v>160</v>
      </c>
      <c r="F35" s="213" t="s">
        <v>194</v>
      </c>
      <c r="G35" s="213" t="s">
        <v>195</v>
      </c>
      <c r="H35" s="212" t="s">
        <v>318</v>
      </c>
      <c r="N35" s="278"/>
      <c r="P35" s="209"/>
    </row>
    <row r="36" spans="1:16" ht="15" customHeight="1" x14ac:dyDescent="0.15">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x14ac:dyDescent="0.15">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x14ac:dyDescent="0.15">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x14ac:dyDescent="0.15">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x14ac:dyDescent="0.15">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x14ac:dyDescent="0.15">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x14ac:dyDescent="0.15">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x14ac:dyDescent="0.15">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x14ac:dyDescent="0.15">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x14ac:dyDescent="0.15">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x14ac:dyDescent="0.15">
      <c r="A48" s="209" t="s">
        <v>196</v>
      </c>
    </row>
    <row r="49" spans="1:18" ht="40.5" x14ac:dyDescent="0.1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x14ac:dyDescent="0.15">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x14ac:dyDescent="0.15">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x14ac:dyDescent="0.15">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x14ac:dyDescent="0.15">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x14ac:dyDescent="0.15">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x14ac:dyDescent="0.15">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x14ac:dyDescent="0.15">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x14ac:dyDescent="0.15">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x14ac:dyDescent="0.15">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x14ac:dyDescent="0.15">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x14ac:dyDescent="0.15">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x14ac:dyDescent="0.15">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x14ac:dyDescent="0.15">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x14ac:dyDescent="0.15">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x14ac:dyDescent="0.15">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x14ac:dyDescent="0.15">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x14ac:dyDescent="0.15">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x14ac:dyDescent="0.15">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x14ac:dyDescent="0.15">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x14ac:dyDescent="0.15">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x14ac:dyDescent="0.15">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x14ac:dyDescent="0.15">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x14ac:dyDescent="0.15">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x14ac:dyDescent="0.15">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x14ac:dyDescent="0.15">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x14ac:dyDescent="0.15">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x14ac:dyDescent="0.15">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x14ac:dyDescent="0.15">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x14ac:dyDescent="0.15">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x14ac:dyDescent="0.15">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x14ac:dyDescent="0.15">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x14ac:dyDescent="0.15">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x14ac:dyDescent="0.15">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x14ac:dyDescent="0.15">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x14ac:dyDescent="0.15">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x14ac:dyDescent="0.15">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x14ac:dyDescent="0.15">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x14ac:dyDescent="0.15">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x14ac:dyDescent="0.15">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x14ac:dyDescent="0.15">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x14ac:dyDescent="0.15">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x14ac:dyDescent="0.15">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x14ac:dyDescent="0.15">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x14ac:dyDescent="0.15">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x14ac:dyDescent="0.15">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x14ac:dyDescent="0.15">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x14ac:dyDescent="0.15">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x14ac:dyDescent="0.15">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x14ac:dyDescent="0.15">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x14ac:dyDescent="0.15">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x14ac:dyDescent="0.15">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x14ac:dyDescent="0.15">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x14ac:dyDescent="0.15">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x14ac:dyDescent="0.15">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x14ac:dyDescent="0.15">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x14ac:dyDescent="0.15">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x14ac:dyDescent="0.15">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x14ac:dyDescent="0.15">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x14ac:dyDescent="0.15">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x14ac:dyDescent="0.15">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x14ac:dyDescent="0.15">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x14ac:dyDescent="0.15">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x14ac:dyDescent="0.15">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x14ac:dyDescent="0.15">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x14ac:dyDescent="0.15">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x14ac:dyDescent="0.15">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x14ac:dyDescent="0.15">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x14ac:dyDescent="0.15">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x14ac:dyDescent="0.15">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x14ac:dyDescent="0.15">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x14ac:dyDescent="0.15">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x14ac:dyDescent="0.15">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x14ac:dyDescent="0.15">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x14ac:dyDescent="0.15">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x14ac:dyDescent="0.15">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x14ac:dyDescent="0.15">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x14ac:dyDescent="0.15">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x14ac:dyDescent="0.15">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x14ac:dyDescent="0.15">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x14ac:dyDescent="0.15">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x14ac:dyDescent="0.15">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x14ac:dyDescent="0.15">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x14ac:dyDescent="0.15">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x14ac:dyDescent="0.15">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x14ac:dyDescent="0.15">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x14ac:dyDescent="0.15">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x14ac:dyDescent="0.15">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x14ac:dyDescent="0.15">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x14ac:dyDescent="0.15">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x14ac:dyDescent="0.15">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x14ac:dyDescent="0.15">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x14ac:dyDescent="0.15">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x14ac:dyDescent="0.15">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x14ac:dyDescent="0.15">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x14ac:dyDescent="0.15">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x14ac:dyDescent="0.15">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x14ac:dyDescent="0.15">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x14ac:dyDescent="0.15">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x14ac:dyDescent="0.15">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x14ac:dyDescent="0.15">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x14ac:dyDescent="0.15">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x14ac:dyDescent="0.15">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x14ac:dyDescent="0.15">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x14ac:dyDescent="0.15">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x14ac:dyDescent="0.15">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x14ac:dyDescent="0.15">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x14ac:dyDescent="0.15">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x14ac:dyDescent="0.15">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x14ac:dyDescent="0.15">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x14ac:dyDescent="0.15">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x14ac:dyDescent="0.15">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x14ac:dyDescent="0.15">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x14ac:dyDescent="0.15">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x14ac:dyDescent="0.15">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x14ac:dyDescent="0.15">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x14ac:dyDescent="0.15">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x14ac:dyDescent="0.15">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x14ac:dyDescent="0.15">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x14ac:dyDescent="0.15">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x14ac:dyDescent="0.15">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x14ac:dyDescent="0.15">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x14ac:dyDescent="0.15">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x14ac:dyDescent="0.15">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x14ac:dyDescent="0.15">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x14ac:dyDescent="0.15">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x14ac:dyDescent="0.15">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x14ac:dyDescent="0.15">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x14ac:dyDescent="0.15">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x14ac:dyDescent="0.15">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x14ac:dyDescent="0.15">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x14ac:dyDescent="0.15">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x14ac:dyDescent="0.15">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x14ac:dyDescent="0.15">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x14ac:dyDescent="0.15">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x14ac:dyDescent="0.15">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x14ac:dyDescent="0.15">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x14ac:dyDescent="0.15">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x14ac:dyDescent="0.15">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x14ac:dyDescent="0.15">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x14ac:dyDescent="0.15">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x14ac:dyDescent="0.15">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x14ac:dyDescent="0.15">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x14ac:dyDescent="0.15">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x14ac:dyDescent="0.15">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x14ac:dyDescent="0.15">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x14ac:dyDescent="0.15">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x14ac:dyDescent="0.15">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x14ac:dyDescent="0.15">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x14ac:dyDescent="0.15">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x14ac:dyDescent="0.15">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x14ac:dyDescent="0.15">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x14ac:dyDescent="0.15">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x14ac:dyDescent="0.15">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x14ac:dyDescent="0.15">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x14ac:dyDescent="0.15">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x14ac:dyDescent="0.15">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x14ac:dyDescent="0.15">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x14ac:dyDescent="0.15">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x14ac:dyDescent="0.15">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x14ac:dyDescent="0.15">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x14ac:dyDescent="0.15">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x14ac:dyDescent="0.15">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x14ac:dyDescent="0.15">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x14ac:dyDescent="0.15">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x14ac:dyDescent="0.15">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x14ac:dyDescent="0.15">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x14ac:dyDescent="0.15">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x14ac:dyDescent="0.15">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x14ac:dyDescent="0.15">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x14ac:dyDescent="0.15">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x14ac:dyDescent="0.15">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x14ac:dyDescent="0.15">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x14ac:dyDescent="0.15">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x14ac:dyDescent="0.15">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x14ac:dyDescent="0.15">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x14ac:dyDescent="0.15">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x14ac:dyDescent="0.15">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x14ac:dyDescent="0.15">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x14ac:dyDescent="0.15">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x14ac:dyDescent="0.15">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x14ac:dyDescent="0.15">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x14ac:dyDescent="0.15">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x14ac:dyDescent="0.15">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x14ac:dyDescent="0.15">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x14ac:dyDescent="0.15">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x14ac:dyDescent="0.15">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x14ac:dyDescent="0.15">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x14ac:dyDescent="0.15">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x14ac:dyDescent="0.15">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x14ac:dyDescent="0.15">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x14ac:dyDescent="0.15">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x14ac:dyDescent="0.15">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x14ac:dyDescent="0.15">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x14ac:dyDescent="0.15">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x14ac:dyDescent="0.15">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x14ac:dyDescent="0.15">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x14ac:dyDescent="0.15">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x14ac:dyDescent="0.15">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x14ac:dyDescent="0.15">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x14ac:dyDescent="0.15">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x14ac:dyDescent="0.15">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x14ac:dyDescent="0.15">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x14ac:dyDescent="0.15">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x14ac:dyDescent="0.15">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x14ac:dyDescent="0.15">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x14ac:dyDescent="0.15">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x14ac:dyDescent="0.15">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x14ac:dyDescent="0.15">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x14ac:dyDescent="0.15">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x14ac:dyDescent="0.15">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x14ac:dyDescent="0.15">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x14ac:dyDescent="0.15">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x14ac:dyDescent="0.15">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x14ac:dyDescent="0.15">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x14ac:dyDescent="0.15">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x14ac:dyDescent="0.15">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x14ac:dyDescent="0.15">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x14ac:dyDescent="0.15">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x14ac:dyDescent="0.15">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x14ac:dyDescent="0.15">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x14ac:dyDescent="0.15">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x14ac:dyDescent="0.15">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x14ac:dyDescent="0.15">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x14ac:dyDescent="0.15">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x14ac:dyDescent="0.15">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x14ac:dyDescent="0.15">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x14ac:dyDescent="0.15">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x14ac:dyDescent="0.15">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x14ac:dyDescent="0.15">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x14ac:dyDescent="0.15">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x14ac:dyDescent="0.15">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x14ac:dyDescent="0.15">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x14ac:dyDescent="0.15">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x14ac:dyDescent="0.15">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x14ac:dyDescent="0.15">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x14ac:dyDescent="0.15">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x14ac:dyDescent="0.15">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x14ac:dyDescent="0.15">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x14ac:dyDescent="0.15">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x14ac:dyDescent="0.15">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x14ac:dyDescent="0.15">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x14ac:dyDescent="0.15">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x14ac:dyDescent="0.15">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x14ac:dyDescent="0.15">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x14ac:dyDescent="0.15">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x14ac:dyDescent="0.15">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x14ac:dyDescent="0.15">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x14ac:dyDescent="0.15">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x14ac:dyDescent="0.15">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x14ac:dyDescent="0.15">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x14ac:dyDescent="0.15">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x14ac:dyDescent="0.15">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x14ac:dyDescent="0.15">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x14ac:dyDescent="0.15">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x14ac:dyDescent="0.15">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x14ac:dyDescent="0.15">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x14ac:dyDescent="0.15">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x14ac:dyDescent="0.15">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x14ac:dyDescent="0.15">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x14ac:dyDescent="0.15">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x14ac:dyDescent="0.15">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x14ac:dyDescent="0.15">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x14ac:dyDescent="0.15">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x14ac:dyDescent="0.15">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x14ac:dyDescent="0.15">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x14ac:dyDescent="0.15">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x14ac:dyDescent="0.15">
      <c r="P316" s="381"/>
      <c r="Q316" s="381"/>
      <c r="R316" s="381"/>
    </row>
    <row r="317" spans="1:18" ht="15" customHeight="1" x14ac:dyDescent="0.15">
      <c r="P317" s="381"/>
      <c r="Q317" s="381"/>
      <c r="R317" s="381"/>
    </row>
    <row r="318" spans="1:18" ht="15" customHeight="1" x14ac:dyDescent="0.15">
      <c r="P318" s="381"/>
      <c r="Q318" s="381"/>
      <c r="R318" s="381"/>
    </row>
    <row r="319" spans="1:18" ht="15" customHeight="1" x14ac:dyDescent="0.15">
      <c r="P319" s="381"/>
      <c r="Q319" s="381"/>
      <c r="R319" s="381"/>
    </row>
    <row r="320" spans="1:18" ht="15" customHeight="1" x14ac:dyDescent="0.15">
      <c r="P320" s="381"/>
      <c r="Q320" s="381"/>
      <c r="R320" s="381"/>
    </row>
    <row r="321" spans="16:18" ht="15" customHeight="1" x14ac:dyDescent="0.15">
      <c r="P321" s="381"/>
      <c r="Q321" s="381"/>
      <c r="R321" s="381"/>
    </row>
    <row r="322" spans="16:18" ht="15" customHeight="1" x14ac:dyDescent="0.15">
      <c r="P322" s="381"/>
      <c r="Q322" s="381"/>
      <c r="R322" s="381"/>
    </row>
    <row r="323" spans="16:18" ht="15" customHeight="1" x14ac:dyDescent="0.15">
      <c r="P323" s="381"/>
      <c r="Q323" s="381"/>
      <c r="R323" s="381"/>
    </row>
    <row r="324" spans="16:18" ht="15" customHeight="1" x14ac:dyDescent="0.15">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x14ac:dyDescent="0.1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x14ac:dyDescent="0.15">
      <c r="B2" s="248" t="s">
        <v>237</v>
      </c>
    </row>
    <row r="4" spans="2:10" x14ac:dyDescent="0.15">
      <c r="B4" s="197" t="s">
        <v>202</v>
      </c>
    </row>
    <row r="5" spans="2:10" s="196" customFormat="1" x14ac:dyDescent="0.15">
      <c r="C5" s="196" t="s">
        <v>235</v>
      </c>
      <c r="D5" s="249"/>
      <c r="E5" s="249"/>
      <c r="F5" s="249"/>
      <c r="G5" s="249"/>
      <c r="H5" s="249"/>
      <c r="I5" s="249"/>
    </row>
    <row r="6" spans="2:10" x14ac:dyDescent="0.15">
      <c r="C6" s="1275" t="s">
        <v>203</v>
      </c>
      <c r="D6" s="1276"/>
      <c r="E6" s="1276"/>
      <c r="F6" s="1276"/>
      <c r="G6" s="1276"/>
      <c r="H6" s="1276"/>
      <c r="I6" s="1276"/>
      <c r="J6" s="1277"/>
    </row>
    <row r="7" spans="2:10" x14ac:dyDescent="0.15">
      <c r="C7" s="1278"/>
      <c r="D7" s="1279"/>
      <c r="E7" s="1279"/>
      <c r="F7" s="1279"/>
      <c r="G7" s="1279"/>
      <c r="H7" s="1279"/>
      <c r="I7" s="1279"/>
      <c r="J7" s="1280"/>
    </row>
    <row r="8" spans="2:10" x14ac:dyDescent="0.15">
      <c r="C8" s="1259" t="s">
        <v>204</v>
      </c>
      <c r="D8" s="1281"/>
      <c r="E8" s="1275" t="s">
        <v>205</v>
      </c>
      <c r="F8" s="1276"/>
      <c r="G8" s="1276"/>
      <c r="H8" s="1276"/>
      <c r="I8" s="1276"/>
      <c r="J8" s="1277"/>
    </row>
    <row r="9" spans="2:10" x14ac:dyDescent="0.15">
      <c r="C9" s="1259"/>
      <c r="D9" s="1281"/>
      <c r="E9" s="1278"/>
      <c r="F9" s="1279"/>
      <c r="G9" s="1279"/>
      <c r="H9" s="1279"/>
      <c r="I9" s="1279"/>
      <c r="J9" s="1280"/>
    </row>
    <row r="10" spans="2:10" ht="11.25" customHeight="1" x14ac:dyDescent="0.15">
      <c r="C10" s="1259"/>
      <c r="D10" s="1281"/>
      <c r="E10" s="1259" t="s">
        <v>248</v>
      </c>
      <c r="F10" s="1260"/>
      <c r="G10" s="1259" t="s">
        <v>238</v>
      </c>
      <c r="H10" s="1260"/>
      <c r="I10" s="1259" t="s">
        <v>239</v>
      </c>
      <c r="J10" s="1260"/>
    </row>
    <row r="11" spans="2:10" ht="11.25" customHeight="1" x14ac:dyDescent="0.15">
      <c r="C11" s="1282"/>
      <c r="D11" s="1283"/>
      <c r="E11" s="1261"/>
      <c r="F11" s="1262"/>
      <c r="G11" s="1261"/>
      <c r="H11" s="1262"/>
      <c r="I11" s="1261"/>
      <c r="J11" s="1262"/>
    </row>
    <row r="12" spans="2:10" x14ac:dyDescent="0.15">
      <c r="C12" s="242" t="s">
        <v>231</v>
      </c>
      <c r="D12" s="245" t="s">
        <v>232</v>
      </c>
      <c r="E12" s="242" t="s">
        <v>231</v>
      </c>
      <c r="F12" s="245" t="s">
        <v>232</v>
      </c>
      <c r="G12" s="242" t="s">
        <v>0</v>
      </c>
      <c r="H12" s="245" t="s">
        <v>232</v>
      </c>
      <c r="I12" s="242" t="s">
        <v>0</v>
      </c>
      <c r="J12" s="245" t="s">
        <v>232</v>
      </c>
    </row>
    <row r="13" spans="2:10" x14ac:dyDescent="0.15">
      <c r="C13" s="246">
        <v>2007</v>
      </c>
      <c r="D13" s="245" t="s">
        <v>233</v>
      </c>
      <c r="E13" s="246">
        <v>2015</v>
      </c>
      <c r="F13" s="245" t="s">
        <v>233</v>
      </c>
      <c r="G13" s="246">
        <v>2018</v>
      </c>
      <c r="H13" s="245" t="s">
        <v>233</v>
      </c>
      <c r="I13" s="246">
        <v>2018</v>
      </c>
      <c r="J13" s="245" t="s">
        <v>234</v>
      </c>
    </row>
    <row r="14" spans="2:10" x14ac:dyDescent="0.15">
      <c r="C14" s="1253" t="str">
        <f>TEXT(DATE(LEFT(C13,4),1,1),"ggge年")&amp;D13</f>
        <v>平成19年3月31日</v>
      </c>
      <c r="D14" s="1254"/>
      <c r="E14" s="1253" t="str">
        <f>TEXT(DATE(LEFT(E13,4),1,1),"ggge年")&amp;F13</f>
        <v>平成27年3月31日</v>
      </c>
      <c r="F14" s="1254"/>
      <c r="G14" s="1253" t="str">
        <f>TEXT(DATE(LEFT(G13,4),1,1),"ggge年")&amp;H13</f>
        <v>平成30年3月31日</v>
      </c>
      <c r="H14" s="1254"/>
      <c r="I14" s="1253" t="str">
        <f>TEXT(DATE(LEFT(I13,4),1,1),"ggge年")&amp;J13</f>
        <v>平成30年4月1日</v>
      </c>
      <c r="J14" s="1254"/>
    </row>
    <row r="15" spans="2:10" x14ac:dyDescent="0.15">
      <c r="C15" s="1255">
        <f>DATEVALUE(C14)</f>
        <v>39172</v>
      </c>
      <c r="D15" s="1256"/>
      <c r="E15" s="1255">
        <f>DATEVALUE(E14)</f>
        <v>42094</v>
      </c>
      <c r="F15" s="1256"/>
      <c r="G15" s="1255">
        <f>DATEVALUE(G14)</f>
        <v>43190</v>
      </c>
      <c r="H15" s="1256"/>
      <c r="I15" s="1255">
        <f>DATEVALUE(I14)</f>
        <v>43191</v>
      </c>
      <c r="J15" s="1256"/>
    </row>
    <row r="18" spans="2:16" x14ac:dyDescent="0.15">
      <c r="B18" s="197" t="s">
        <v>206</v>
      </c>
    </row>
    <row r="19" spans="2:16" s="196" customFormat="1" x14ac:dyDescent="0.15">
      <c r="C19" s="196" t="s">
        <v>236</v>
      </c>
      <c r="D19" s="249"/>
      <c r="E19" s="249"/>
      <c r="F19" s="249"/>
      <c r="G19" s="249"/>
      <c r="H19" s="249"/>
      <c r="I19" s="249"/>
    </row>
    <row r="20" spans="2:16" x14ac:dyDescent="0.15">
      <c r="C20" s="203" t="s">
        <v>207</v>
      </c>
      <c r="D20" s="228">
        <v>1</v>
      </c>
      <c r="E20" s="229" t="s">
        <v>208</v>
      </c>
    </row>
    <row r="21" spans="2:16" x14ac:dyDescent="0.15">
      <c r="C21" s="203" t="s">
        <v>209</v>
      </c>
      <c r="D21" s="228">
        <v>2</v>
      </c>
      <c r="E21" s="229" t="s">
        <v>210</v>
      </c>
    </row>
    <row r="24" spans="2:16" x14ac:dyDescent="0.15">
      <c r="B24" s="197" t="s">
        <v>246</v>
      </c>
    </row>
    <row r="25" spans="2:16" x14ac:dyDescent="0.15">
      <c r="C25" s="197" t="s">
        <v>247</v>
      </c>
    </row>
    <row r="26" spans="2:16" x14ac:dyDescent="0.15">
      <c r="D26" s="228">
        <v>32</v>
      </c>
    </row>
    <row r="29" spans="2:16" x14ac:dyDescent="0.15">
      <c r="B29" s="197" t="s">
        <v>211</v>
      </c>
    </row>
    <row r="30" spans="2:16" x14ac:dyDescent="0.15">
      <c r="C30" s="197" t="s">
        <v>212</v>
      </c>
    </row>
    <row r="31" spans="2:16" ht="11.25" customHeight="1" x14ac:dyDescent="0.15">
      <c r="C31" s="1275" t="s">
        <v>280</v>
      </c>
      <c r="D31" s="1276"/>
      <c r="E31" s="1276"/>
      <c r="F31" s="1276"/>
      <c r="G31" s="1276"/>
      <c r="H31" s="1276"/>
      <c r="I31" s="1276"/>
      <c r="J31" s="1276"/>
      <c r="K31" s="1276"/>
      <c r="L31" s="1276"/>
      <c r="M31" s="1276"/>
      <c r="N31" s="1276"/>
      <c r="O31" s="1276"/>
      <c r="P31" s="1277"/>
    </row>
    <row r="32" spans="2:16" ht="11.25" customHeight="1" x14ac:dyDescent="0.15">
      <c r="C32" s="1278"/>
      <c r="D32" s="1279"/>
      <c r="E32" s="1279"/>
      <c r="F32" s="1279"/>
      <c r="G32" s="1279"/>
      <c r="H32" s="1279"/>
      <c r="I32" s="1279"/>
      <c r="J32" s="1279"/>
      <c r="K32" s="1279"/>
      <c r="L32" s="1279"/>
      <c r="M32" s="1279"/>
      <c r="N32" s="1279"/>
      <c r="O32" s="1279"/>
      <c r="P32" s="1280"/>
    </row>
    <row r="33" spans="3:19" ht="11.25" customHeight="1" x14ac:dyDescent="0.15">
      <c r="C33" s="1314" t="s">
        <v>281</v>
      </c>
      <c r="D33" s="1315"/>
      <c r="E33" s="1315"/>
      <c r="F33" s="1315"/>
      <c r="G33" s="1316" t="s">
        <v>282</v>
      </c>
      <c r="H33" s="1315"/>
      <c r="I33" s="1315"/>
      <c r="J33" s="1317"/>
      <c r="K33" s="1316" t="s">
        <v>283</v>
      </c>
      <c r="L33" s="1315"/>
      <c r="M33" s="1315"/>
      <c r="N33" s="1317"/>
      <c r="O33" s="1316" t="s">
        <v>284</v>
      </c>
      <c r="P33" s="433"/>
    </row>
    <row r="34" spans="3:19" ht="11.25" customHeight="1" x14ac:dyDescent="0.15">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x14ac:dyDescent="0.15">
      <c r="C35" s="1253" t="str">
        <f>TEXT(DATE(LEFT(C34,4),1,1),"ggge年")&amp;D34</f>
        <v>平成21年4月1日</v>
      </c>
      <c r="D35" s="1254"/>
      <c r="E35" s="1335" t="str">
        <f>TEXT(DATE(LEFT(E34,4),1,1),"ggge年")&amp;F34</f>
        <v>平成24年3月31日</v>
      </c>
      <c r="F35" s="1336"/>
      <c r="G35" s="1335" t="str">
        <f>TEXT(DATE(LEFT(G34,4),1,1),"ggge年")&amp;H34</f>
        <v>平成24年4月1日</v>
      </c>
      <c r="H35" s="1254"/>
      <c r="I35" s="1335" t="str">
        <f>TEXT(DATE(LEFT(I34,4),1,1),"ggge年")&amp;J34</f>
        <v>平成27年3月31日</v>
      </c>
      <c r="J35" s="1336"/>
      <c r="K35" s="1335" t="str">
        <f>TEXT(DATE(LEFT(K34,4),1,1),"ggge年")&amp;L34</f>
        <v>平成27年4月1日</v>
      </c>
      <c r="L35" s="1254"/>
      <c r="M35" s="1335" t="str">
        <f>TEXT(DATE(LEFT(M34,4),1,1),"ggge年")&amp;N34</f>
        <v>平成30年3月31日</v>
      </c>
      <c r="N35" s="1336"/>
      <c r="O35" s="1335" t="str">
        <f>TEXT(DATE(LEFT(O34,4),1,1),"ggge年")&amp;P34</f>
        <v>平成30年4月1日</v>
      </c>
      <c r="P35" s="1254"/>
    </row>
    <row r="36" spans="3:19" ht="11.25" customHeight="1" x14ac:dyDescent="0.15">
      <c r="C36" s="1255">
        <f>DATEVALUE(C35)</f>
        <v>39904</v>
      </c>
      <c r="D36" s="1256"/>
      <c r="E36" s="1337">
        <f>DATEVALUE(E35)</f>
        <v>40999</v>
      </c>
      <c r="F36" s="1338"/>
      <c r="G36" s="1337">
        <f>DATEVALUE(G35)</f>
        <v>41000</v>
      </c>
      <c r="H36" s="1256"/>
      <c r="I36" s="1337">
        <f>DATEVALUE(I35)</f>
        <v>42094</v>
      </c>
      <c r="J36" s="1338"/>
      <c r="K36" s="1337">
        <f>DATEVALUE(K35)</f>
        <v>42095</v>
      </c>
      <c r="L36" s="1256"/>
      <c r="M36" s="1337">
        <f>DATEVALUE(M35)</f>
        <v>43190</v>
      </c>
      <c r="N36" s="1338"/>
      <c r="O36" s="1337">
        <f>DATEVALUE(O35)</f>
        <v>43191</v>
      </c>
      <c r="P36" s="1256"/>
    </row>
    <row r="37" spans="3:19" ht="12" thickBot="1" x14ac:dyDescent="0.2"/>
    <row r="38" spans="3:19" ht="13.5" x14ac:dyDescent="0.15">
      <c r="C38" s="1291" t="s">
        <v>149</v>
      </c>
      <c r="D38" s="1292"/>
      <c r="E38" s="1292"/>
      <c r="F38" s="1293"/>
      <c r="G38" s="1298" t="s">
        <v>91</v>
      </c>
      <c r="H38" s="435"/>
      <c r="I38" s="435"/>
      <c r="J38" s="435"/>
      <c r="K38" s="435"/>
      <c r="L38" s="435"/>
      <c r="M38" s="435"/>
      <c r="N38" s="436"/>
    </row>
    <row r="39" spans="3:19" ht="11.25" customHeight="1" x14ac:dyDescent="0.15">
      <c r="C39" s="1294"/>
      <c r="D39" s="1295"/>
      <c r="E39" s="1295"/>
      <c r="F39" s="1296"/>
      <c r="G39" s="1299" t="str">
        <f>C33&amp;CHAR(10)&amp;"工事開始日が"&amp;CHAR(10)&amp;C35&amp;"～"&amp;CHAR(10)&amp;E35&amp;CHAR(10)&amp;"のもの"</f>
        <v>①
工事開始日が
平成21年4月1日～
平成24年3月31日
のもの</v>
      </c>
      <c r="H39" s="1300"/>
      <c r="I39" s="1305" t="str">
        <f>G33&amp;CHAR(10)&amp;"工事開始日が"&amp;CHAR(10)&amp;G35&amp;"～"&amp;CHAR(10)&amp;I35&amp;CHAR(10)&amp;"のもの"</f>
        <v>②
工事開始日が
平成24年4月1日～
平成27年3月31日
のもの</v>
      </c>
      <c r="J39" s="1300"/>
      <c r="K39" s="1305" t="str">
        <f>K33&amp;CHAR(10)&amp;"工事開始日が"&amp;CHAR(10)&amp;K35&amp;"～"&amp;CHAR(10)&amp;M35&amp;CHAR(10)&amp;"のもの"</f>
        <v>③
工事開始日が
平成27年4月1日～
平成30年3月31日
のもの</v>
      </c>
      <c r="L39" s="1300"/>
      <c r="M39" s="1308" t="str">
        <f>O33&amp;CHAR(10)&amp;"工事開始日が"&amp;CHAR(10)&amp;O35&amp;CHAR(10)&amp;"以降のもの"</f>
        <v>④
工事開始日が
平成30年4月1日
以降のもの</v>
      </c>
      <c r="N39" s="1309"/>
    </row>
    <row r="40" spans="3:19" ht="11.25" customHeight="1" x14ac:dyDescent="0.15">
      <c r="C40" s="1294"/>
      <c r="D40" s="1295"/>
      <c r="E40" s="1295"/>
      <c r="F40" s="1296"/>
      <c r="G40" s="1301"/>
      <c r="H40" s="1302"/>
      <c r="I40" s="1306"/>
      <c r="J40" s="1302"/>
      <c r="K40" s="1306"/>
      <c r="L40" s="1302"/>
      <c r="M40" s="1310"/>
      <c r="N40" s="1311"/>
    </row>
    <row r="41" spans="3:19" ht="11.25" customHeight="1" x14ac:dyDescent="0.15">
      <c r="C41" s="1294"/>
      <c r="D41" s="1295"/>
      <c r="E41" s="1295"/>
      <c r="F41" s="1296"/>
      <c r="G41" s="1301"/>
      <c r="H41" s="1302"/>
      <c r="I41" s="1306"/>
      <c r="J41" s="1302"/>
      <c r="K41" s="1306"/>
      <c r="L41" s="1302"/>
      <c r="M41" s="1310"/>
      <c r="N41" s="1311"/>
    </row>
    <row r="42" spans="3:19" x14ac:dyDescent="0.15">
      <c r="C42" s="1294"/>
      <c r="D42" s="1295"/>
      <c r="E42" s="1295"/>
      <c r="F42" s="1296"/>
      <c r="G42" s="1301"/>
      <c r="H42" s="1302"/>
      <c r="I42" s="1306"/>
      <c r="J42" s="1302"/>
      <c r="K42" s="1306"/>
      <c r="L42" s="1302"/>
      <c r="M42" s="1310"/>
      <c r="N42" s="1311"/>
    </row>
    <row r="43" spans="3:19" x14ac:dyDescent="0.15">
      <c r="C43" s="1294"/>
      <c r="D43" s="1295"/>
      <c r="E43" s="1295"/>
      <c r="F43" s="1296"/>
      <c r="G43" s="1303"/>
      <c r="H43" s="1304"/>
      <c r="I43" s="1307"/>
      <c r="J43" s="1304"/>
      <c r="K43" s="1307"/>
      <c r="L43" s="1304"/>
      <c r="M43" s="1312"/>
      <c r="N43" s="1313"/>
    </row>
    <row r="44" spans="3:19" x14ac:dyDescent="0.15">
      <c r="C44" s="1297"/>
      <c r="D44" s="1279"/>
      <c r="E44" s="1279"/>
      <c r="F44" s="1280"/>
      <c r="G44" s="230" t="s">
        <v>213</v>
      </c>
      <c r="H44" s="230" t="s">
        <v>94</v>
      </c>
      <c r="I44" s="230" t="s">
        <v>213</v>
      </c>
      <c r="J44" s="230" t="s">
        <v>94</v>
      </c>
      <c r="K44" s="230" t="s">
        <v>213</v>
      </c>
      <c r="L44" s="230" t="s">
        <v>94</v>
      </c>
      <c r="M44" s="230" t="s">
        <v>213</v>
      </c>
      <c r="N44" s="231" t="s">
        <v>94</v>
      </c>
    </row>
    <row r="45" spans="3:19" ht="13.5" x14ac:dyDescent="0.15">
      <c r="C45" s="1285" t="s">
        <v>214</v>
      </c>
      <c r="D45" s="1286"/>
      <c r="E45" s="1286"/>
      <c r="F45" s="1287"/>
      <c r="G45" s="232" t="s">
        <v>329</v>
      </c>
      <c r="H45" s="337" t="s">
        <v>332</v>
      </c>
      <c r="I45" s="338">
        <v>18</v>
      </c>
      <c r="J45" s="337">
        <v>89</v>
      </c>
      <c r="K45" s="338">
        <v>19</v>
      </c>
      <c r="L45" s="337">
        <v>79</v>
      </c>
      <c r="M45" s="339">
        <v>19</v>
      </c>
      <c r="N45" s="233">
        <v>62</v>
      </c>
      <c r="Q45" s="244" t="str">
        <f>C45</f>
        <v>31 水力発電施設、ずい道等新設事業</v>
      </c>
    </row>
    <row r="46" spans="3:19" ht="13.5" x14ac:dyDescent="0.15">
      <c r="C46" s="1285" t="s">
        <v>215</v>
      </c>
      <c r="D46" s="1286"/>
      <c r="E46" s="1286"/>
      <c r="F46" s="1287"/>
      <c r="G46" s="234" t="s">
        <v>330</v>
      </c>
      <c r="H46" s="340" t="s">
        <v>329</v>
      </c>
      <c r="I46" s="341">
        <v>20</v>
      </c>
      <c r="J46" s="340">
        <v>16</v>
      </c>
      <c r="K46" s="341">
        <v>20</v>
      </c>
      <c r="L46" s="340">
        <v>11</v>
      </c>
      <c r="M46" s="342">
        <v>19</v>
      </c>
      <c r="N46" s="235">
        <v>11</v>
      </c>
      <c r="Q46" s="244" t="str">
        <f t="shared" ref="Q46:Q53" si="0">C46</f>
        <v>32 道路新設事業</v>
      </c>
    </row>
    <row r="47" spans="3:19" ht="13.5" x14ac:dyDescent="0.15">
      <c r="C47" s="1285" t="s">
        <v>216</v>
      </c>
      <c r="D47" s="1286"/>
      <c r="E47" s="1286"/>
      <c r="F47" s="1287"/>
      <c r="G47" s="234" t="s">
        <v>329</v>
      </c>
      <c r="H47" s="340" t="s">
        <v>332</v>
      </c>
      <c r="I47" s="341">
        <v>18</v>
      </c>
      <c r="J47" s="340">
        <v>10</v>
      </c>
      <c r="K47" s="341">
        <v>18</v>
      </c>
      <c r="L47" s="340">
        <v>9</v>
      </c>
      <c r="M47" s="342">
        <v>17</v>
      </c>
      <c r="N47" s="235">
        <v>9</v>
      </c>
      <c r="Q47" s="244" t="str">
        <f t="shared" si="0"/>
        <v>33 舗装工事業</v>
      </c>
      <c r="S47" s="244"/>
    </row>
    <row r="48" spans="3:19" ht="13.5" x14ac:dyDescent="0.15">
      <c r="C48" s="1285" t="s">
        <v>217</v>
      </c>
      <c r="D48" s="1286"/>
      <c r="E48" s="1286"/>
      <c r="F48" s="1287"/>
      <c r="G48" s="234" t="s">
        <v>331</v>
      </c>
      <c r="H48" s="340" t="s">
        <v>333</v>
      </c>
      <c r="I48" s="341">
        <v>23</v>
      </c>
      <c r="J48" s="340">
        <v>17</v>
      </c>
      <c r="K48" s="341">
        <v>25</v>
      </c>
      <c r="L48" s="340">
        <v>9.5</v>
      </c>
      <c r="M48" s="342">
        <v>24</v>
      </c>
      <c r="N48" s="235">
        <v>9</v>
      </c>
      <c r="Q48" s="244" t="str">
        <f t="shared" si="0"/>
        <v>34 鉄道又は軌道新設事業</v>
      </c>
    </row>
    <row r="49" spans="2:19" ht="13.5" x14ac:dyDescent="0.15">
      <c r="C49" s="1285" t="s">
        <v>218</v>
      </c>
      <c r="D49" s="1286"/>
      <c r="E49" s="1286"/>
      <c r="F49" s="1287"/>
      <c r="G49" s="234" t="s">
        <v>329</v>
      </c>
      <c r="H49" s="340" t="s">
        <v>330</v>
      </c>
      <c r="I49" s="341">
        <v>21</v>
      </c>
      <c r="J49" s="340">
        <v>13</v>
      </c>
      <c r="K49" s="341">
        <v>23</v>
      </c>
      <c r="L49" s="340">
        <v>11</v>
      </c>
      <c r="M49" s="342">
        <v>23</v>
      </c>
      <c r="N49" s="235">
        <v>9.5</v>
      </c>
      <c r="Q49" s="244" t="str">
        <f t="shared" si="0"/>
        <v>35 建築事業
（既設建築物設備工事業を除く）</v>
      </c>
    </row>
    <row r="50" spans="2:19" ht="13.5" x14ac:dyDescent="0.15">
      <c r="C50" s="1285" t="s">
        <v>219</v>
      </c>
      <c r="D50" s="1286"/>
      <c r="E50" s="1286"/>
      <c r="F50" s="1287"/>
      <c r="G50" s="234" t="s">
        <v>332</v>
      </c>
      <c r="H50" s="340" t="s">
        <v>332</v>
      </c>
      <c r="I50" s="341">
        <v>22</v>
      </c>
      <c r="J50" s="340">
        <v>15</v>
      </c>
      <c r="K50" s="341">
        <v>23</v>
      </c>
      <c r="L50" s="340">
        <v>15</v>
      </c>
      <c r="M50" s="342">
        <v>23</v>
      </c>
      <c r="N50" s="235">
        <v>12</v>
      </c>
      <c r="Q50" s="244" t="str">
        <f t="shared" si="0"/>
        <v>38 既設建築物設備工事業</v>
      </c>
    </row>
    <row r="51" spans="2:19" ht="13.5" x14ac:dyDescent="0.15">
      <c r="C51" s="1285" t="s">
        <v>220</v>
      </c>
      <c r="D51" s="1286"/>
      <c r="E51" s="1286"/>
      <c r="F51" s="1287"/>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x14ac:dyDescent="0.15">
      <c r="C52" s="1285" t="s">
        <v>221</v>
      </c>
      <c r="D52" s="1286"/>
      <c r="E52" s="1286"/>
      <c r="F52" s="1287"/>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x14ac:dyDescent="0.2">
      <c r="C53" s="1288" t="s">
        <v>222</v>
      </c>
      <c r="D53" s="1289"/>
      <c r="E53" s="1289"/>
      <c r="F53" s="1290"/>
      <c r="G53" s="236" t="s">
        <v>330</v>
      </c>
      <c r="H53" s="343" t="s">
        <v>331</v>
      </c>
      <c r="I53" s="344">
        <v>23</v>
      </c>
      <c r="J53" s="343">
        <v>19</v>
      </c>
      <c r="K53" s="344">
        <v>24</v>
      </c>
      <c r="L53" s="343">
        <v>17</v>
      </c>
      <c r="M53" s="345">
        <v>24</v>
      </c>
      <c r="N53" s="237">
        <v>15</v>
      </c>
      <c r="Q53" s="244" t="str">
        <f t="shared" si="0"/>
        <v>37 その他の建設事業</v>
      </c>
    </row>
    <row r="55" spans="2:19" x14ac:dyDescent="0.15">
      <c r="C55" s="197" t="s">
        <v>223</v>
      </c>
    </row>
    <row r="56" spans="2:19" x14ac:dyDescent="0.15">
      <c r="C56" s="197" t="s">
        <v>224</v>
      </c>
    </row>
    <row r="59" spans="2:19" x14ac:dyDescent="0.15">
      <c r="B59" s="197" t="s">
        <v>228</v>
      </c>
    </row>
    <row r="60" spans="2:19" x14ac:dyDescent="0.15">
      <c r="C60" s="197" t="s">
        <v>229</v>
      </c>
      <c r="D60" s="2"/>
      <c r="E60" s="2"/>
      <c r="F60" s="2"/>
      <c r="G60" s="2"/>
      <c r="H60" s="2"/>
      <c r="I60" s="2"/>
    </row>
    <row r="61" spans="2:19" ht="11.25" customHeight="1" x14ac:dyDescent="0.15">
      <c r="C61" s="203"/>
      <c r="D61" s="243"/>
    </row>
    <row r="62" spans="2:19" ht="11.25" customHeight="1" x14ac:dyDescent="0.15">
      <c r="C62" s="203"/>
      <c r="D62" s="243" t="s">
        <v>230</v>
      </c>
    </row>
    <row r="65" spans="2:10" x14ac:dyDescent="0.15">
      <c r="B65" s="197" t="s">
        <v>243</v>
      </c>
    </row>
    <row r="66" spans="2:10" ht="12" thickBot="1" x14ac:dyDescent="0.2">
      <c r="B66" s="196"/>
      <c r="C66" s="196" t="s">
        <v>244</v>
      </c>
      <c r="D66" s="249"/>
    </row>
    <row r="67" spans="2:10" ht="13.5" x14ac:dyDescent="0.15">
      <c r="C67" s="1284" t="s">
        <v>91</v>
      </c>
      <c r="D67" s="435"/>
      <c r="E67" s="435"/>
      <c r="F67" s="435"/>
      <c r="G67" s="435"/>
      <c r="H67" s="435"/>
      <c r="I67" s="435"/>
      <c r="J67" s="436"/>
    </row>
    <row r="68" spans="2:10" ht="11.25" customHeight="1" x14ac:dyDescent="0.15">
      <c r="C68" s="1318" t="str">
        <f>$C$14&amp;CHAR(10)&amp;"以前のもの"&amp;CHAR(10)&amp;"(計算に使用しない)"</f>
        <v>平成19年3月31日
以前のもの
(計算に使用しない)</v>
      </c>
      <c r="D68" s="1319"/>
      <c r="E68" s="1324" t="str">
        <f>$E$14&amp;CHAR(10)&amp;"以前のもの"</f>
        <v>平成27年3月31日
以前のもの</v>
      </c>
      <c r="F68" s="1324"/>
      <c r="G68" s="1324" t="str">
        <f>$G$14&amp;CHAR(10)&amp;"以前のもの"</f>
        <v>平成30年3月31日
以前のもの</v>
      </c>
      <c r="H68" s="1324"/>
      <c r="I68" s="1324" t="str">
        <f>$I$14&amp;CHAR(10)&amp;"以降のもの"</f>
        <v>平成30年4月1日
以降のもの</v>
      </c>
      <c r="J68" s="1327"/>
    </row>
    <row r="69" spans="2:10" x14ac:dyDescent="0.15">
      <c r="C69" s="1320"/>
      <c r="D69" s="1321"/>
      <c r="E69" s="1325"/>
      <c r="F69" s="1325"/>
      <c r="G69" s="1325"/>
      <c r="H69" s="1325"/>
      <c r="I69" s="1325"/>
      <c r="J69" s="1328"/>
    </row>
    <row r="70" spans="2:10" x14ac:dyDescent="0.15">
      <c r="C70" s="1320"/>
      <c r="D70" s="1321"/>
      <c r="E70" s="1325"/>
      <c r="F70" s="1325"/>
      <c r="G70" s="1325"/>
      <c r="H70" s="1325"/>
      <c r="I70" s="1325"/>
      <c r="J70" s="1328"/>
    </row>
    <row r="71" spans="2:10" x14ac:dyDescent="0.15">
      <c r="C71" s="1322"/>
      <c r="D71" s="1323"/>
      <c r="E71" s="1326"/>
      <c r="F71" s="1326"/>
      <c r="G71" s="1326"/>
      <c r="H71" s="1326"/>
      <c r="I71" s="1326"/>
      <c r="J71" s="1329"/>
    </row>
    <row r="72" spans="2:10" ht="12" thickBot="1" x14ac:dyDescent="0.2">
      <c r="C72" s="1330" t="s">
        <v>245</v>
      </c>
      <c r="D72" s="1331"/>
      <c r="E72" s="1332">
        <v>0.6</v>
      </c>
      <c r="F72" s="1333"/>
      <c r="G72" s="1332">
        <v>0.6</v>
      </c>
      <c r="H72" s="1333"/>
      <c r="I72" s="1332">
        <v>0.6</v>
      </c>
      <c r="J72" s="1334"/>
    </row>
    <row r="73" spans="2:10" x14ac:dyDescent="0.15">
      <c r="C73" s="197" t="s">
        <v>249</v>
      </c>
    </row>
    <row r="76" spans="2:10" x14ac:dyDescent="0.15">
      <c r="B76" s="197" t="s">
        <v>301</v>
      </c>
    </row>
    <row r="77" spans="2:10" x14ac:dyDescent="0.15">
      <c r="B77" s="196"/>
      <c r="C77" s="196" t="s">
        <v>308</v>
      </c>
      <c r="D77" s="249"/>
      <c r="E77" s="249"/>
      <c r="F77" s="249"/>
      <c r="G77" s="249"/>
      <c r="H77" s="249"/>
      <c r="I77" s="249"/>
      <c r="J77" s="196"/>
    </row>
    <row r="78" spans="2:10" x14ac:dyDescent="0.15">
      <c r="C78" s="1257" t="str">
        <f>"工事開始日が"&amp;CHAR(10)&amp;$C$84&amp;CHAR(10)&amp;"以前のもの"</f>
        <v>工事開始日が
平成25年9月30日
以前のもの</v>
      </c>
      <c r="D78" s="1258"/>
      <c r="E78" s="1257" t="str">
        <f>"工事開始日が"&amp;CHAR(10)&amp;$E$84&amp;"～"&amp;$G$84&amp;CHAR(10)&amp;"までのもの"</f>
        <v>工事開始日が
平成25年10月1日～平成27年3月31日
までのもの</v>
      </c>
      <c r="F78" s="1263"/>
      <c r="G78" s="1264"/>
      <c r="H78" s="1265"/>
      <c r="I78" s="1257" t="str">
        <f>"工事開始日が"&amp;CHAR(10)&amp;$I$84&amp;CHAR(10)&amp;"以降のもの"</f>
        <v>工事開始日が
平成27年4月1日
以降のもの</v>
      </c>
      <c r="J78" s="1258"/>
    </row>
    <row r="79" spans="2:10" x14ac:dyDescent="0.15">
      <c r="C79" s="1259"/>
      <c r="D79" s="1260"/>
      <c r="E79" s="1259"/>
      <c r="F79" s="1266"/>
      <c r="G79" s="1267"/>
      <c r="H79" s="1268"/>
      <c r="I79" s="1259"/>
      <c r="J79" s="1260"/>
    </row>
    <row r="80" spans="2:10" x14ac:dyDescent="0.15">
      <c r="C80" s="1261"/>
      <c r="D80" s="1262"/>
      <c r="E80" s="1261"/>
      <c r="F80" s="1269"/>
      <c r="G80" s="1270"/>
      <c r="H80" s="1271"/>
      <c r="I80" s="1261"/>
      <c r="J80" s="1262"/>
    </row>
    <row r="81" spans="3:10" x14ac:dyDescent="0.15">
      <c r="C81" s="1272" t="s">
        <v>304</v>
      </c>
      <c r="D81" s="1273"/>
      <c r="E81" s="1272" t="s">
        <v>305</v>
      </c>
      <c r="F81" s="1274"/>
      <c r="G81" s="1274"/>
      <c r="H81" s="1273"/>
      <c r="I81" s="1272" t="s">
        <v>304</v>
      </c>
      <c r="J81" s="1273"/>
    </row>
    <row r="82" spans="3:10" x14ac:dyDescent="0.15">
      <c r="C82" s="348" t="s">
        <v>0</v>
      </c>
      <c r="D82" s="245" t="s">
        <v>232</v>
      </c>
      <c r="E82" s="348" t="s">
        <v>0</v>
      </c>
      <c r="F82" s="245" t="s">
        <v>232</v>
      </c>
      <c r="G82" s="348" t="s">
        <v>0</v>
      </c>
      <c r="H82" s="245" t="s">
        <v>232</v>
      </c>
      <c r="I82" s="348" t="s">
        <v>0</v>
      </c>
      <c r="J82" s="245" t="s">
        <v>232</v>
      </c>
    </row>
    <row r="83" spans="3:10" x14ac:dyDescent="0.15">
      <c r="C83" s="246">
        <v>2013</v>
      </c>
      <c r="D83" s="349" t="s">
        <v>302</v>
      </c>
      <c r="E83" s="350">
        <v>2013</v>
      </c>
      <c r="F83" s="349" t="s">
        <v>303</v>
      </c>
      <c r="G83" s="350">
        <v>2015</v>
      </c>
      <c r="H83" s="349" t="s">
        <v>233</v>
      </c>
      <c r="I83" s="350">
        <v>2015</v>
      </c>
      <c r="J83" s="349" t="s">
        <v>234</v>
      </c>
    </row>
    <row r="84" spans="3:10" x14ac:dyDescent="0.15">
      <c r="C84" s="1253" t="str">
        <f>TEXT(DATE(LEFT(C83,4),1,1),"ggge年")&amp;D83</f>
        <v>平成25年9月30日</v>
      </c>
      <c r="D84" s="1254"/>
      <c r="E84" s="1253" t="str">
        <f>TEXT(DATE(LEFT(E83,4),1,1),"ggge年")&amp;F83</f>
        <v>平成25年10月1日</v>
      </c>
      <c r="F84" s="1254"/>
      <c r="G84" s="1253" t="str">
        <f>TEXT(DATE(LEFT(G83,4),1,1),"ggge年")&amp;H83</f>
        <v>平成27年3月31日</v>
      </c>
      <c r="H84" s="1254"/>
      <c r="I84" s="1253" t="str">
        <f>TEXT(DATE(LEFT(I83,4),1,1),"ggge年")&amp;J83</f>
        <v>平成27年4月1日</v>
      </c>
      <c r="J84" s="1254"/>
    </row>
    <row r="85" spans="3:10" x14ac:dyDescent="0.15">
      <c r="C85" s="1255">
        <f>DATEVALUE(C84)</f>
        <v>41547</v>
      </c>
      <c r="D85" s="1256"/>
      <c r="E85" s="1255">
        <f>DATEVALUE(E84)</f>
        <v>41548</v>
      </c>
      <c r="F85" s="1256"/>
      <c r="G85" s="1255">
        <f>DATEVALUE(G84)</f>
        <v>42094</v>
      </c>
      <c r="H85" s="1256"/>
      <c r="I85" s="1255">
        <f>DATEVALUE(I84)</f>
        <v>42095</v>
      </c>
      <c r="J85" s="1256"/>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samani06</cp:lastModifiedBy>
  <cp:lastPrinted>2019-10-03T13:53:06Z</cp:lastPrinted>
  <dcterms:created xsi:type="dcterms:W3CDTF">2007-02-15T04:02:24Z</dcterms:created>
  <dcterms:modified xsi:type="dcterms:W3CDTF">2021-04-14T07:38:16Z</dcterms:modified>
</cp:coreProperties>
</file>